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jana.pjevic\Desktop\"/>
    </mc:Choice>
  </mc:AlternateContent>
  <xr:revisionPtr revIDLastSave="0" documentId="8_{23D210B5-2A14-4B3D-A683-1F42A593D9A2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BS" sheetId="40" r:id="rId1"/>
    <sheet name="BU" sheetId="50" r:id="rId2"/>
    <sheet name="NT" sheetId="82" r:id="rId3"/>
  </sheets>
  <externalReferences>
    <externalReference r:id="rId4"/>
    <externalReference r:id="rId5"/>
  </externalReferences>
  <definedNames>
    <definedName name="ana_depoziti">#REF!</definedName>
    <definedName name="AS2DocOpenMode" hidden="1">"AS2DocumentEdit"</definedName>
    <definedName name="Baza_2016">#REF!</definedName>
    <definedName name="baza_311217">#REF!</definedName>
    <definedName name="baza2017" localSheetId="1">#REF!</definedName>
    <definedName name="baza2017">#REF!</definedName>
    <definedName name="bazdep">[1]bazadepozita!$A$1:$K$326</definedName>
    <definedName name="naknade">#REF!</definedName>
    <definedName name="OLE_LINK4" localSheetId="2">NT!#REF!</definedName>
    <definedName name="PROVJERA">#REF!</definedName>
    <definedName name="rizik_2017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203</definedName>
    <definedName name="ZAKLJUČNI_2018_BAZA">#REF!</definedName>
    <definedName name="Zaključni_list_2017">#REF!</definedName>
    <definedName name="zbir">'[2]IFRS 7 hlrs'!$B$252</definedName>
    <definedName name="ZL_2017_DEPOZITI_RASPORED">#REF!</definedName>
    <definedName name="zl_311218_090219">#REF!</definedName>
    <definedName name="zl_TIJANA">#REF!</definedName>
    <definedName name="ZL311217_160118">#REF!</definedName>
    <definedName name="zlist_311218_KONAČAN_14021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82" l="1"/>
  <c r="D30" i="82"/>
  <c r="D17" i="82"/>
  <c r="D39" i="82" s="1"/>
  <c r="D43" i="82" s="1"/>
  <c r="E17" i="50"/>
  <c r="E14" i="50"/>
  <c r="E12" i="50"/>
  <c r="E24" i="50" s="1"/>
  <c r="E28" i="50" s="1"/>
  <c r="E32" i="50" s="1"/>
  <c r="E37" i="50" s="1"/>
  <c r="E55" i="40" l="1"/>
  <c r="E51" i="40"/>
  <c r="E42" i="40"/>
  <c r="E17" i="40"/>
  <c r="E14" i="40"/>
  <c r="C14" i="40"/>
  <c r="E53" i="40" l="1"/>
  <c r="E57" i="40" s="1"/>
  <c r="E26" i="40"/>
  <c r="E30" i="40" s="1"/>
  <c r="C55" i="40" l="1"/>
  <c r="C17" i="40" l="1"/>
  <c r="B37" i="82" l="1"/>
  <c r="B30" i="82"/>
  <c r="B17" i="82"/>
  <c r="B39" i="82" l="1"/>
  <c r="C26" i="40"/>
  <c r="C42" i="40" l="1"/>
  <c r="E59" i="40" l="1"/>
  <c r="B43" i="82" l="1"/>
  <c r="C12" i="50"/>
  <c r="C17" i="50"/>
  <c r="C51" i="40"/>
  <c r="C24" i="50" l="1"/>
  <c r="C28" i="50" s="1"/>
  <c r="C32" i="50" s="1"/>
  <c r="C53" i="40"/>
  <c r="C30" i="40"/>
  <c r="C57" i="40" l="1"/>
  <c r="C59" i="40"/>
  <c r="C37" i="50" l="1"/>
</calcChain>
</file>

<file path=xl/sharedStrings.xml><?xml version="1.0" encoding="utf-8"?>
<sst xmlns="http://schemas.openxmlformats.org/spreadsheetml/2006/main" count="107" uniqueCount="95">
  <si>
    <t>Rashodi od naknada i provizija</t>
  </si>
  <si>
    <t>Odložena poreska sredstva</t>
  </si>
  <si>
    <t>Odložene poreske obaveze</t>
  </si>
  <si>
    <t>Emisiona premija</t>
  </si>
  <si>
    <t>Rezerve iz dobiti</t>
  </si>
  <si>
    <t>Revalorizacione rezerve</t>
  </si>
  <si>
    <t>AKTIVA</t>
  </si>
  <si>
    <t>Vanbilansna aktiva</t>
  </si>
  <si>
    <t>UKUPNA AKTIVA</t>
  </si>
  <si>
    <t>PASIVA</t>
  </si>
  <si>
    <t>Obaveze</t>
  </si>
  <si>
    <t>Ukupno obaveze</t>
  </si>
  <si>
    <t>Kapital</t>
  </si>
  <si>
    <t>Akcijski kapital</t>
  </si>
  <si>
    <t>Ukupan kapital</t>
  </si>
  <si>
    <t>Vanbilansna pasiva</t>
  </si>
  <si>
    <t>UKUPNA PASIVA</t>
  </si>
  <si>
    <t>Obavezna rezerva kod Centralne Banke</t>
  </si>
  <si>
    <t>Nematerijalna ulaganja</t>
  </si>
  <si>
    <t>000 BAM</t>
  </si>
  <si>
    <t>Novčana sredstva i računi depozita kod depozitnih institucija</t>
  </si>
  <si>
    <t>Plasmani drugim bankama</t>
  </si>
  <si>
    <t>Depoziti komitenata</t>
  </si>
  <si>
    <t>Obaveze po uzetim kreditima</t>
  </si>
  <si>
    <t>Rezervisanja na stavke vanbilansa</t>
  </si>
  <si>
    <t>Subordinirani dug (dopunski kapital)</t>
  </si>
  <si>
    <t>Neraspoređena dobit</t>
  </si>
  <si>
    <t xml:space="preserve">Prihodi od kamata </t>
  </si>
  <si>
    <t xml:space="preserve">Rashodi od kamata </t>
  </si>
  <si>
    <t xml:space="preserve">Neto prihodi od kamata </t>
  </si>
  <si>
    <t>Prihodi od naknada i provizija</t>
  </si>
  <si>
    <t>Neto prihodi po osnovu naknada i provizija</t>
  </si>
  <si>
    <t>Porez na dobit</t>
  </si>
  <si>
    <t>Ostali poslovni prihodi</t>
  </si>
  <si>
    <t>Neto prihod od kursnih razlika</t>
  </si>
  <si>
    <t>Dobit tekuće godine</t>
  </si>
  <si>
    <t>Ukupan rezultat za obračunski period</t>
  </si>
  <si>
    <t>Dobit prije oporezivanja</t>
  </si>
  <si>
    <t>Novčani tokovi iz poslovnih aktivnosti</t>
  </si>
  <si>
    <t xml:space="preserve">Primici kamata, naknada i provizija po kreditima i poslovima lizinga </t>
  </si>
  <si>
    <t>Isplate kamata</t>
  </si>
  <si>
    <t>Naplate po kreditima koji su ranije bili otpisani (glavnica i kamata)</t>
  </si>
  <si>
    <t>Novčane isplate zaposlenima i dobavljačima</t>
  </si>
  <si>
    <t>Novčane pozajmice i krediti dati klijentima i naplate istih</t>
  </si>
  <si>
    <t>Depoziti klijenata</t>
  </si>
  <si>
    <t>Plaćeni porez na dobit</t>
  </si>
  <si>
    <t>Neto novčana sredstva iz poslovnih aktivnosti</t>
  </si>
  <si>
    <t>Novčani tokovi iz aktivnosti investiranja</t>
  </si>
  <si>
    <t>Kratkoročni plasmani finansijskim institucijama</t>
  </si>
  <si>
    <t>Primici dividendi</t>
  </si>
  <si>
    <t>Neto novčana sredstva iz aktivnosti investiranja</t>
  </si>
  <si>
    <t>Novčani tokovi iz aktivnosti finansiranja</t>
  </si>
  <si>
    <t>Uzete (povrat) pozajmice, neto (kreditne linije i subordinirani dug)</t>
  </si>
  <si>
    <t>Isplata dividendi</t>
  </si>
  <si>
    <t>Neto novčana sredstva iz aktivnosti finansiranja</t>
  </si>
  <si>
    <t>Neto (smanjenje) / porast novčanih sredstava i novčanih ekvivalenata</t>
  </si>
  <si>
    <t>Novčana sredstva i novčani ekvivalenti na početku perioda</t>
  </si>
  <si>
    <t>Efekti promjene deviznih kurseva novčanih sredstava i novčanih ekvivalenata</t>
  </si>
  <si>
    <t>Novčana sredstva i novčani ekvivalenti na kraju perioda</t>
  </si>
  <si>
    <t>Kupovina (prodaja) drugih ulaganja</t>
  </si>
  <si>
    <t>Operativni i ostali rashodi</t>
  </si>
  <si>
    <t>Stavke koje mogu biti naknadno reklasifikovane u dobitke ili gubitke:</t>
  </si>
  <si>
    <t>Primici od izdavanja akcija</t>
  </si>
  <si>
    <t>Ostali dobici i gubici u periodu, neto od poreza</t>
  </si>
  <si>
    <t>Dobitak po osnovu promjene finansijske imovine po fer vrijednosti kroz ostali ukupni rezultat</t>
  </si>
  <si>
    <t>Obezvređenje sredstava stečenih naplatom potraživanja</t>
  </si>
  <si>
    <t>Dobit prije umanjenja vrijednosti i rezervisanja</t>
  </si>
  <si>
    <t>Neto rashodi umanjenja vrijednosti i rezervisanja za očekivane kreditne gubitke</t>
  </si>
  <si>
    <t>Finansijska imovina po amortizovanom trošku</t>
  </si>
  <si>
    <t>Finansijska imovina po fer vrijednosti kroz bilans uspjeha</t>
  </si>
  <si>
    <t>Finansijska imovina po fer vrijednosti kroz ostali ukupni rezultat</t>
  </si>
  <si>
    <t>Materijalna imovina</t>
  </si>
  <si>
    <t xml:space="preserve"> - Nekretnine i oprema</t>
  </si>
  <si>
    <t xml:space="preserve"> - Sredstva sa pravom korištenja</t>
  </si>
  <si>
    <t xml:space="preserve"> - Investicione nekrtenine</t>
  </si>
  <si>
    <t>Sredstva stečena naplatom potraživanja</t>
  </si>
  <si>
    <t>Rezervisanja za potencijalne obaveze</t>
  </si>
  <si>
    <t>Sticanje učešća u subsidijarnim licima</t>
  </si>
  <si>
    <t>Ulaganja u zavisna društva</t>
  </si>
  <si>
    <t>Krediti i potraživanja po kreditima</t>
  </si>
  <si>
    <t>Kupovina (prodaja) nematerijalne aktive</t>
  </si>
  <si>
    <t>Kupovina (prodaja) materijalne aktive</t>
  </si>
  <si>
    <t>NOVA BANKA AD BANJA LUKA</t>
  </si>
  <si>
    <t>POJEDINAČNI IZVJEŠTAJ O TOKOVIMA GOTOVINE</t>
  </si>
  <si>
    <t>01.01.2024.
31.03.2024.</t>
  </si>
  <si>
    <t>za period od 01.01. do 31.03. godine</t>
  </si>
  <si>
    <t>Ostala potraživanja i razgraničenja</t>
  </si>
  <si>
    <t>Ostale obaveze i razgraničenja</t>
  </si>
  <si>
    <t>POJEDINAČNI IZVJEŠTAJ O UKUPNOM REZULTATU (BILANS USPJEHA)</t>
  </si>
  <si>
    <t xml:space="preserve">POJEDINAČNI IZVJEŠTAJ O FINANSIJSKOM POLOŽAJU </t>
  </si>
  <si>
    <t>Primici kamata</t>
  </si>
  <si>
    <t>Ulaganje u vrijednosne papire koji se drže do dospijeća</t>
  </si>
  <si>
    <t>Naplativi dospjeli vrijednosni papairi koji se drže do dospijeća</t>
  </si>
  <si>
    <t>na dan 31.03.2025. i 31.12.2024. godine</t>
  </si>
  <si>
    <t>01.01.2025.
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</si>
</sst>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9"/>
      <name val="Verdana"/>
      <family val="2"/>
    </font>
    <font>
      <b/>
      <sz val="9"/>
      <color theme="9"/>
      <name val="Verdana"/>
      <family val="2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9" fillId="0" borderId="0"/>
    <xf numFmtId="0" fontId="30" fillId="0" borderId="0"/>
    <xf numFmtId="0" fontId="30" fillId="0" borderId="0">
      <alignment horizontal="left" wrapText="1"/>
    </xf>
    <xf numFmtId="0" fontId="30" fillId="0" borderId="0"/>
    <xf numFmtId="0" fontId="1" fillId="0" borderId="0"/>
    <xf numFmtId="0" fontId="1" fillId="0" borderId="0"/>
    <xf numFmtId="165" fontId="30" fillId="0" borderId="0" applyFont="0" applyFill="0" applyBorder="0" applyAlignment="0" applyProtection="0"/>
  </cellStyleXfs>
  <cellXfs count="98">
    <xf numFmtId="0" fontId="0" fillId="0" borderId="0" xfId="0"/>
    <xf numFmtId="0" fontId="22" fillId="33" borderId="0" xfId="0" applyFont="1" applyFill="1"/>
    <xf numFmtId="3" fontId="21" fillId="33" borderId="10" xfId="0" applyNumberFormat="1" applyFont="1" applyFill="1" applyBorder="1" applyAlignment="1">
      <alignment vertical="center" wrapText="1"/>
    </xf>
    <xf numFmtId="0" fontId="0" fillId="33" borderId="0" xfId="0" applyFill="1"/>
    <xf numFmtId="3" fontId="27" fillId="33" borderId="0" xfId="0" applyNumberFormat="1" applyFont="1" applyFill="1"/>
    <xf numFmtId="0" fontId="26" fillId="33" borderId="0" xfId="0" applyFont="1" applyFill="1" applyAlignment="1">
      <alignment horizontal="right" vertical="center" wrapText="1"/>
    </xf>
    <xf numFmtId="0" fontId="26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8" fillId="33" borderId="0" xfId="0" applyFont="1" applyFill="1" applyAlignment="1">
      <alignment vertical="center" wrapText="1"/>
    </xf>
    <xf numFmtId="3" fontId="28" fillId="33" borderId="10" xfId="0" applyNumberFormat="1" applyFont="1" applyFill="1" applyBorder="1" applyAlignment="1">
      <alignment vertical="center" wrapText="1"/>
    </xf>
    <xf numFmtId="3" fontId="28" fillId="33" borderId="10" xfId="0" applyNumberFormat="1" applyFont="1" applyFill="1" applyBorder="1" applyAlignment="1">
      <alignment vertical="center"/>
    </xf>
    <xf numFmtId="0" fontId="27" fillId="33" borderId="0" xfId="0" applyFont="1" applyFill="1"/>
    <xf numFmtId="0" fontId="22" fillId="33" borderId="0" xfId="0" applyFont="1" applyFill="1" applyAlignment="1">
      <alignment vertical="center" wrapText="1"/>
    </xf>
    <xf numFmtId="0" fontId="21" fillId="33" borderId="0" xfId="0" applyFont="1" applyFill="1" applyAlignment="1">
      <alignment vertical="center"/>
    </xf>
    <xf numFmtId="3" fontId="23" fillId="33" borderId="0" xfId="0" applyNumberFormat="1" applyFont="1" applyFill="1" applyAlignment="1">
      <alignment horizontal="right"/>
    </xf>
    <xf numFmtId="3" fontId="22" fillId="33" borderId="0" xfId="0" applyNumberFormat="1" applyFont="1" applyFill="1"/>
    <xf numFmtId="3" fontId="27" fillId="33" borderId="0" xfId="0" applyNumberFormat="1" applyFont="1" applyFill="1" applyAlignment="1">
      <alignment horizontal="right" vertical="center" wrapText="1"/>
    </xf>
    <xf numFmtId="164" fontId="26" fillId="33" borderId="0" xfId="0" applyNumberFormat="1" applyFont="1" applyFill="1" applyAlignment="1">
      <alignment horizontal="right" wrapText="1"/>
    </xf>
    <xf numFmtId="0" fontId="19" fillId="33" borderId="0" xfId="0" applyFont="1" applyFill="1"/>
    <xf numFmtId="0" fontId="34" fillId="33" borderId="0" xfId="0" applyFont="1" applyFill="1" applyAlignment="1">
      <alignment vertical="center"/>
    </xf>
    <xf numFmtId="0" fontId="23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vertical="center"/>
    </xf>
    <xf numFmtId="3" fontId="34" fillId="33" borderId="0" xfId="0" applyNumberFormat="1" applyFont="1" applyFill="1"/>
    <xf numFmtId="0" fontId="20" fillId="33" borderId="11" xfId="0" applyFont="1" applyFill="1" applyBorder="1" applyAlignment="1">
      <alignment horizontal="right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horizontal="right" vertical="center" wrapText="1"/>
    </xf>
    <xf numFmtId="0" fontId="25" fillId="33" borderId="0" xfId="0" applyFont="1" applyFill="1" applyAlignment="1">
      <alignment vertical="center"/>
    </xf>
    <xf numFmtId="0" fontId="26" fillId="33" borderId="0" xfId="0" applyFont="1" applyFill="1" applyAlignment="1">
      <alignment vertical="center"/>
    </xf>
    <xf numFmtId="0" fontId="25" fillId="33" borderId="0" xfId="0" applyFont="1" applyFill="1" applyAlignment="1">
      <alignment horizontal="right" vertical="center" wrapText="1"/>
    </xf>
    <xf numFmtId="0" fontId="33" fillId="33" borderId="0" xfId="0" applyFont="1" applyFill="1" applyAlignment="1">
      <alignment vertical="center"/>
    </xf>
    <xf numFmtId="0" fontId="33" fillId="33" borderId="0" xfId="0" applyFont="1" applyFill="1" applyAlignment="1">
      <alignment horizontal="right" vertical="center"/>
    </xf>
    <xf numFmtId="0" fontId="33" fillId="33" borderId="11" xfId="0" applyFont="1" applyFill="1" applyBorder="1" applyAlignment="1">
      <alignment horizontal="right" vertical="center"/>
    </xf>
    <xf numFmtId="0" fontId="21" fillId="33" borderId="0" xfId="0" applyFont="1" applyFill="1" applyAlignment="1">
      <alignment horizontal="right" vertical="center" wrapText="1"/>
    </xf>
    <xf numFmtId="0" fontId="22" fillId="33" borderId="0" xfId="0" applyFont="1" applyFill="1" applyAlignment="1">
      <alignment horizontal="right" vertical="center" wrapText="1"/>
    </xf>
    <xf numFmtId="0" fontId="21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right" vertical="center"/>
    </xf>
    <xf numFmtId="0" fontId="22" fillId="33" borderId="0" xfId="0" applyFont="1" applyFill="1" applyAlignment="1">
      <alignment vertical="center"/>
    </xf>
    <xf numFmtId="0" fontId="21" fillId="33" borderId="0" xfId="0" applyFont="1" applyFill="1" applyAlignment="1">
      <alignment horizontal="right" vertical="center"/>
    </xf>
    <xf numFmtId="3" fontId="21" fillId="33" borderId="10" xfId="0" applyNumberFormat="1" applyFont="1" applyFill="1" applyBorder="1" applyAlignment="1">
      <alignment horizontal="right" vertical="center" wrapText="1"/>
    </xf>
    <xf numFmtId="3" fontId="34" fillId="33" borderId="10" xfId="0" applyNumberFormat="1" applyFont="1" applyFill="1" applyBorder="1"/>
    <xf numFmtId="164" fontId="22" fillId="33" borderId="0" xfId="0" applyNumberFormat="1" applyFont="1" applyFill="1" applyAlignment="1">
      <alignment horizontal="right" wrapText="1"/>
    </xf>
    <xf numFmtId="3" fontId="21" fillId="33" borderId="0" xfId="0" applyNumberFormat="1" applyFont="1" applyFill="1" applyAlignment="1">
      <alignment vertical="center"/>
    </xf>
    <xf numFmtId="164" fontId="22" fillId="33" borderId="11" xfId="0" applyNumberFormat="1" applyFont="1" applyFill="1" applyBorder="1" applyAlignment="1">
      <alignment horizontal="right" wrapText="1"/>
    </xf>
    <xf numFmtId="3" fontId="21" fillId="33" borderId="11" xfId="0" applyNumberFormat="1" applyFont="1" applyFill="1" applyBorder="1" applyAlignment="1">
      <alignment vertical="center"/>
    </xf>
    <xf numFmtId="3" fontId="21" fillId="33" borderId="11" xfId="0" applyNumberFormat="1" applyFont="1" applyFill="1" applyBorder="1" applyAlignment="1">
      <alignment horizontal="right" vertical="center"/>
    </xf>
    <xf numFmtId="0" fontId="35" fillId="33" borderId="0" xfId="0" applyFont="1" applyFill="1" applyAlignment="1">
      <alignment vertical="center" wrapText="1"/>
    </xf>
    <xf numFmtId="3" fontId="28" fillId="33" borderId="0" xfId="0" applyNumberFormat="1" applyFont="1" applyFill="1" applyAlignment="1">
      <alignment vertical="center" wrapText="1"/>
    </xf>
    <xf numFmtId="0" fontId="27" fillId="33" borderId="0" xfId="0" applyFont="1" applyFill="1" applyAlignment="1">
      <alignment vertical="center" wrapText="1"/>
    </xf>
    <xf numFmtId="3" fontId="27" fillId="33" borderId="11" xfId="0" applyNumberFormat="1" applyFont="1" applyFill="1" applyBorder="1"/>
    <xf numFmtId="3" fontId="28" fillId="33" borderId="11" xfId="0" applyNumberFormat="1" applyFont="1" applyFill="1" applyBorder="1" applyAlignment="1">
      <alignment vertical="center" wrapText="1"/>
    </xf>
    <xf numFmtId="0" fontId="28" fillId="33" borderId="0" xfId="0" applyFont="1" applyFill="1" applyAlignment="1">
      <alignment vertical="center"/>
    </xf>
    <xf numFmtId="3" fontId="28" fillId="33" borderId="0" xfId="0" applyNumberFormat="1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3" fontId="21" fillId="33" borderId="11" xfId="0" applyNumberFormat="1" applyFont="1" applyFill="1" applyBorder="1"/>
    <xf numFmtId="3" fontId="21" fillId="33" borderId="0" xfId="0" applyNumberFormat="1" applyFont="1" applyFill="1" applyAlignment="1">
      <alignment horizontal="right"/>
    </xf>
    <xf numFmtId="0" fontId="21" fillId="33" borderId="0" xfId="0" applyFont="1" applyFill="1"/>
    <xf numFmtId="0" fontId="36" fillId="33" borderId="0" xfId="0" applyFont="1" applyFill="1" applyAlignment="1">
      <alignment vertical="center"/>
    </xf>
    <xf numFmtId="0" fontId="23" fillId="33" borderId="0" xfId="0" applyFont="1" applyFill="1" applyAlignment="1">
      <alignment vertical="center" wrapText="1"/>
    </xf>
    <xf numFmtId="3" fontId="22" fillId="33" borderId="0" xfId="0" applyNumberFormat="1" applyFont="1" applyFill="1" applyAlignment="1">
      <alignment horizontal="right"/>
    </xf>
    <xf numFmtId="3" fontId="21" fillId="33" borderId="0" xfId="0" applyNumberFormat="1" applyFont="1" applyFill="1" applyAlignment="1">
      <alignment vertical="center" wrapText="1"/>
    </xf>
    <xf numFmtId="0" fontId="20" fillId="33" borderId="0" xfId="0" applyFont="1" applyFill="1" applyAlignment="1">
      <alignment horizontal="right" vertical="center" wrapText="1"/>
    </xf>
    <xf numFmtId="0" fontId="27" fillId="33" borderId="0" xfId="0" applyFont="1" applyFill="1" applyAlignment="1">
      <alignment horizontal="right" vertical="center" wrapText="1"/>
    </xf>
    <xf numFmtId="3" fontId="34" fillId="33" borderId="0" xfId="0" applyNumberFormat="1" applyFont="1" applyFill="1" applyAlignment="1">
      <alignment horizontal="right"/>
    </xf>
    <xf numFmtId="0" fontId="31" fillId="33" borderId="0" xfId="0" applyFont="1" applyFill="1"/>
    <xf numFmtId="164" fontId="22" fillId="33" borderId="0" xfId="0" applyNumberFormat="1" applyFont="1" applyFill="1"/>
    <xf numFmtId="3" fontId="27" fillId="33" borderId="11" xfId="0" applyNumberFormat="1" applyFont="1" applyFill="1" applyBorder="1" applyAlignment="1">
      <alignment vertical="center" wrapText="1"/>
    </xf>
    <xf numFmtId="0" fontId="1" fillId="33" borderId="0" xfId="0" applyFont="1" applyFill="1"/>
    <xf numFmtId="0" fontId="26" fillId="33" borderId="0" xfId="0" applyFont="1" applyFill="1"/>
    <xf numFmtId="0" fontId="32" fillId="33" borderId="0" xfId="0" applyFont="1" applyFill="1"/>
    <xf numFmtId="3" fontId="19" fillId="33" borderId="0" xfId="0" applyNumberFormat="1" applyFont="1" applyFill="1"/>
    <xf numFmtId="3" fontId="0" fillId="33" borderId="0" xfId="0" applyNumberFormat="1" applyFill="1"/>
    <xf numFmtId="164" fontId="22" fillId="33" borderId="0" xfId="0" applyNumberFormat="1" applyFont="1" applyFill="1" applyAlignment="1">
      <alignment horizontal="right"/>
    </xf>
    <xf numFmtId="164" fontId="22" fillId="33" borderId="11" xfId="0" applyNumberFormat="1" applyFont="1" applyFill="1" applyBorder="1" applyAlignment="1">
      <alignment horizontal="right"/>
    </xf>
    <xf numFmtId="164" fontId="21" fillId="33" borderId="11" xfId="0" applyNumberFormat="1" applyFont="1" applyFill="1" applyBorder="1" applyAlignment="1">
      <alignment horizontal="right"/>
    </xf>
    <xf numFmtId="164" fontId="21" fillId="33" borderId="0" xfId="0" applyNumberFormat="1" applyFont="1" applyFill="1" applyAlignment="1">
      <alignment horizontal="right"/>
    </xf>
    <xf numFmtId="3" fontId="37" fillId="33" borderId="0" xfId="0" applyNumberFormat="1" applyFont="1" applyFill="1" applyAlignment="1">
      <alignment horizontal="right"/>
    </xf>
    <xf numFmtId="0" fontId="27" fillId="33" borderId="0" xfId="0" applyFont="1" applyFill="1" applyAlignment="1">
      <alignment horizontal="left" vertical="center" wrapText="1" indent="2"/>
    </xf>
    <xf numFmtId="0" fontId="36" fillId="33" borderId="0" xfId="0" applyFont="1" applyFill="1"/>
    <xf numFmtId="0" fontId="21" fillId="0" borderId="0" xfId="0" applyFont="1"/>
    <xf numFmtId="0" fontId="38" fillId="33" borderId="0" xfId="0" applyFont="1" applyFill="1"/>
    <xf numFmtId="0" fontId="21" fillId="33" borderId="0" xfId="0" applyFont="1" applyFill="1" applyAlignment="1">
      <alignment horizontal="left" wrapText="1"/>
    </xf>
    <xf numFmtId="14" fontId="20" fillId="33" borderId="0" xfId="0" applyNumberFormat="1" applyFont="1" applyFill="1" applyAlignment="1">
      <alignment horizontal="right" vertical="center"/>
    </xf>
    <xf numFmtId="0" fontId="27" fillId="33" borderId="0" xfId="0" applyFont="1" applyFill="1" applyAlignment="1">
      <alignment vertical="center" wrapText="1"/>
    </xf>
    <xf numFmtId="0" fontId="27" fillId="33" borderId="0" xfId="0" applyFont="1" applyFill="1" applyAlignment="1">
      <alignment horizontal="right" vertical="center" wrapText="1"/>
    </xf>
    <xf numFmtId="0" fontId="21" fillId="33" borderId="0" xfId="0" applyFont="1" applyFill="1" applyAlignment="1">
      <alignment vertical="center" wrapText="1"/>
    </xf>
    <xf numFmtId="0" fontId="22" fillId="33" borderId="0" xfId="0" applyFont="1" applyFill="1" applyAlignment="1">
      <alignment vertical="center"/>
    </xf>
    <xf numFmtId="0" fontId="21" fillId="33" borderId="0" xfId="0" applyFont="1" applyFill="1" applyAlignment="1">
      <alignment horizontal="right" vertical="center" wrapText="1"/>
    </xf>
    <xf numFmtId="0" fontId="27" fillId="33" borderId="0" xfId="0" applyFont="1" applyFill="1" applyAlignment="1">
      <alignment vertical="center" wrapText="1"/>
    </xf>
    <xf numFmtId="0" fontId="27" fillId="33" borderId="0" xfId="0" applyFont="1" applyFill="1" applyAlignment="1">
      <alignment horizontal="right" vertical="center" wrapText="1"/>
    </xf>
    <xf numFmtId="0" fontId="28" fillId="33" borderId="0" xfId="0" applyFont="1" applyFill="1" applyAlignment="1">
      <alignment horizontal="right" vertical="center" wrapText="1"/>
    </xf>
    <xf numFmtId="0" fontId="27" fillId="33" borderId="0" xfId="0" applyFont="1" applyFill="1" applyAlignment="1">
      <alignment vertical="center"/>
    </xf>
    <xf numFmtId="0" fontId="28" fillId="33" borderId="0" xfId="0" applyFont="1" applyFill="1" applyAlignment="1">
      <alignment horizontal="right" vertical="center"/>
    </xf>
    <xf numFmtId="0" fontId="22" fillId="33" borderId="0" xfId="0" applyFont="1" applyFill="1" applyAlignment="1">
      <alignment horizontal="right" vertical="center" wrapText="1"/>
    </xf>
    <xf numFmtId="0" fontId="21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right" vertical="center"/>
    </xf>
    <xf numFmtId="0" fontId="22" fillId="33" borderId="0" xfId="0" applyFont="1" applyFill="1" applyAlignment="1">
      <alignment vertical="center"/>
    </xf>
    <xf numFmtId="0" fontId="21" fillId="33" borderId="0" xfId="0" applyFont="1" applyFill="1" applyAlignment="1">
      <alignment horizontal="right" vertical="center" wrapText="1"/>
    </xf>
    <xf numFmtId="3" fontId="34" fillId="33" borderId="0" xfId="0" applyNumberFormat="1" applyFont="1" applyFill="1" applyAlignment="1">
      <alignment horizontal="right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8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" xfId="47" xr:uid="{00000000-0005-0000-0000-000026000000}"/>
    <cellStyle name="Normal 2" xfId="43" xr:uid="{00000000-0005-0000-0000-000027000000}"/>
    <cellStyle name="Normal 3" xfId="42" xr:uid="{00000000-0005-0000-0000-000028000000}"/>
    <cellStyle name="Normal 4" xfId="44" xr:uid="{00000000-0005-0000-0000-000029000000}"/>
    <cellStyle name="Normal 5" xfId="46" xr:uid="{00000000-0005-0000-0000-00002A000000}"/>
    <cellStyle name="Normal 7" xfId="45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ECFF"/>
      <color rgb="FFFF5050"/>
      <color rgb="FFFFFFCC"/>
      <color rgb="FFCC00FF"/>
      <color rgb="FFFF33CC"/>
      <color rgb="FF0099FF"/>
      <color rgb="FF00FFFF"/>
      <color rgb="FF99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jana.pjevic/AppData/Local/Microsoft/Windows/Temporary%20Internet%20Files/Content.Outlook/SW21UXW2/ZL%2031%2012%2016%20%20od%2012%2001%2017%20ANA%205X!!!%20-%20KONA&#268;NO!!!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eva/AppData/Local/Microsoft/Windows/INetCache/Content.Outlook/D7IO0AL3/Mapiranje%2031.12.2017_v070218%20DJS%20i%20AP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ACICzaklist"/>
      <sheetName val="DEPOZITI"/>
      <sheetName val="BAZE"/>
      <sheetName val="bazadepozita"/>
    </sheetNames>
    <sheetDataSet>
      <sheetData sheetId="0"/>
      <sheetData sheetId="1"/>
      <sheetData sheetId="2"/>
      <sheetData sheetId="3">
        <row r="1">
          <cell r="A1" t="str">
            <v>Konto</v>
          </cell>
          <cell r="B1" t="str">
            <v>Trc</v>
          </cell>
          <cell r="C1" t="str">
            <v>Roc</v>
          </cell>
          <cell r="D1" t="str">
            <v>Sek</v>
          </cell>
          <cell r="E1" t="str">
            <v>Naziv konta</v>
          </cell>
          <cell r="F1" t="str">
            <v>DV/DK/DD 6</v>
          </cell>
          <cell r="G1" t="str">
            <v>KM/VAL 7</v>
          </cell>
          <cell r="H1" t="str">
            <v>kamat/nekamt 8</v>
          </cell>
          <cell r="I1" t="str">
            <v>Opis ročnosti 9</v>
          </cell>
          <cell r="J1" t="str">
            <v>Sektor 10</v>
          </cell>
          <cell r="K1" t="str">
            <v>Valuta 11</v>
          </cell>
        </row>
        <row r="2">
          <cell r="A2">
            <v>40000</v>
          </cell>
          <cell r="B2" t="str">
            <v>400</v>
          </cell>
          <cell r="C2" t="str">
            <v>0</v>
          </cell>
          <cell r="D2" t="str">
            <v>0</v>
          </cell>
          <cell r="E2" t="str">
            <v>TRANSAKCIONI RAÈUNI BANAKA I BANKARSKIH ORGANIZACIJA</v>
          </cell>
          <cell r="F2" t="str">
            <v>DV</v>
          </cell>
          <cell r="G2" t="str">
            <v>KM</v>
          </cell>
          <cell r="H2" t="str">
            <v>Kamatonosni</v>
          </cell>
          <cell r="I2" t="str">
            <v>avista</v>
          </cell>
          <cell r="J2" t="str">
            <v>banke</v>
          </cell>
          <cell r="K2" t="str">
            <v>Domaći KM</v>
          </cell>
        </row>
        <row r="3">
          <cell r="A3">
            <v>4000104</v>
          </cell>
          <cell r="B3" t="str">
            <v>400</v>
          </cell>
          <cell r="C3" t="str">
            <v>0</v>
          </cell>
          <cell r="D3" t="str">
            <v>1</v>
          </cell>
          <cell r="E3" t="str">
            <v>TRANSAKCIONI RAÈUNI INSTITUCIJA JAVNOG SEKTORA - PENZIONI FONDOVI</v>
          </cell>
          <cell r="F3" t="str">
            <v>DV</v>
          </cell>
          <cell r="G3" t="str">
            <v>KM</v>
          </cell>
          <cell r="H3" t="str">
            <v>Kamatonosni</v>
          </cell>
          <cell r="I3" t="str">
            <v>avista</v>
          </cell>
          <cell r="J3" t="str">
            <v>javni sektor</v>
          </cell>
          <cell r="K3" t="str">
            <v>Domaći KM</v>
          </cell>
        </row>
        <row r="4">
          <cell r="A4">
            <v>4000110</v>
          </cell>
          <cell r="B4" t="str">
            <v>400</v>
          </cell>
          <cell r="C4" t="str">
            <v>0</v>
          </cell>
          <cell r="D4" t="str">
            <v>1</v>
          </cell>
          <cell r="E4" t="str">
            <v>TRANSAKCIONI RAÈUNI INSTITUCIJA JAVNOG SEKTORA</v>
          </cell>
          <cell r="F4" t="str">
            <v>DV</v>
          </cell>
          <cell r="G4" t="str">
            <v>KM</v>
          </cell>
          <cell r="H4" t="str">
            <v>Kamatonosni</v>
          </cell>
          <cell r="I4" t="str">
            <v>avista</v>
          </cell>
          <cell r="J4" t="str">
            <v>javni sektor</v>
          </cell>
          <cell r="K4" t="str">
            <v>Domaći KM</v>
          </cell>
        </row>
        <row r="5">
          <cell r="A5">
            <v>4000111</v>
          </cell>
          <cell r="B5" t="str">
            <v>400</v>
          </cell>
          <cell r="C5" t="str">
            <v>0</v>
          </cell>
          <cell r="D5" t="str">
            <v>1</v>
          </cell>
          <cell r="E5" t="str">
            <v>TRANSAKCIONI DEPOZITI INSTITUCIJE JAVNOG SEKTORA</v>
          </cell>
          <cell r="F5" t="str">
            <v>DV</v>
          </cell>
          <cell r="G5" t="str">
            <v>KM</v>
          </cell>
          <cell r="H5" t="str">
            <v>Kamatonosni</v>
          </cell>
          <cell r="I5" t="str">
            <v>avista</v>
          </cell>
          <cell r="J5" t="str">
            <v>javni sektor</v>
          </cell>
          <cell r="K5" t="str">
            <v>Domaći KM</v>
          </cell>
        </row>
        <row r="6">
          <cell r="A6">
            <v>4000112</v>
          </cell>
          <cell r="B6" t="str">
            <v>400</v>
          </cell>
          <cell r="C6" t="str">
            <v>0</v>
          </cell>
          <cell r="D6" t="str">
            <v>1</v>
          </cell>
          <cell r="E6" t="str">
            <v>TRANSAKCIONI RAÈUNI INSTITUCIJA JAVNOG SEKTORA - TREZOR</v>
          </cell>
          <cell r="F6" t="str">
            <v>DV</v>
          </cell>
          <cell r="G6" t="str">
            <v>KM</v>
          </cell>
          <cell r="H6" t="str">
            <v>Kamatonosni</v>
          </cell>
          <cell r="I6" t="str">
            <v>avista</v>
          </cell>
          <cell r="J6" t="str">
            <v>javni sektor</v>
          </cell>
          <cell r="K6" t="str">
            <v>Domaći KM</v>
          </cell>
        </row>
        <row r="7">
          <cell r="A7">
            <v>4000113</v>
          </cell>
          <cell r="B7" t="str">
            <v>400</v>
          </cell>
          <cell r="C7" t="str">
            <v>0</v>
          </cell>
          <cell r="D7" t="str">
            <v>1</v>
          </cell>
          <cell r="E7" t="str">
            <v>TRANSAKCIONI RAÈUNI INSTITUCIJA JAVNOG SEKTORA - ZA NAPLATU PO CARINSKOJ EVIDENCIJI</v>
          </cell>
          <cell r="F7" t="str">
            <v>DV</v>
          </cell>
          <cell r="G7" t="str">
            <v>KM</v>
          </cell>
          <cell r="H7" t="str">
            <v>Kamatonosni</v>
          </cell>
          <cell r="I7" t="str">
            <v>avista</v>
          </cell>
          <cell r="J7" t="str">
            <v>javni sektor</v>
          </cell>
          <cell r="K7" t="str">
            <v>Domaći KM</v>
          </cell>
        </row>
        <row r="8">
          <cell r="A8">
            <v>4000114</v>
          </cell>
          <cell r="B8" t="str">
            <v>400</v>
          </cell>
          <cell r="C8" t="str">
            <v>0</v>
          </cell>
          <cell r="D8" t="str">
            <v>1</v>
          </cell>
          <cell r="E8" t="str">
            <v>TRANSAKCIONI RAÈUNI INSTITUCIJA JAVNOG SEKTORA - ZA NAPLATU KOJI NISU PO CARINSKOJ EVIDENCIJI</v>
          </cell>
          <cell r="F8" t="str">
            <v>DV</v>
          </cell>
          <cell r="G8" t="str">
            <v>KM</v>
          </cell>
          <cell r="H8" t="str">
            <v>Kamatonosni</v>
          </cell>
          <cell r="I8" t="str">
            <v>avista</v>
          </cell>
          <cell r="J8" t="str">
            <v>javni sektor</v>
          </cell>
          <cell r="K8" t="str">
            <v>Domaći KM</v>
          </cell>
        </row>
        <row r="9">
          <cell r="A9">
            <v>4000115</v>
          </cell>
          <cell r="B9" t="str">
            <v>400</v>
          </cell>
          <cell r="C9" t="str">
            <v>0</v>
          </cell>
          <cell r="D9" t="str">
            <v>1</v>
          </cell>
          <cell r="E9" t="str">
            <v>TRANSAKCIONI RAÈUNI INSTITUCIJA JAVNOG SEKTORA - ZA POVRATE IZ SREDSTAVA REZERVI</v>
          </cell>
          <cell r="F9" t="str">
            <v>DV</v>
          </cell>
          <cell r="G9" t="str">
            <v>KM</v>
          </cell>
          <cell r="H9" t="str">
            <v>Kamatonosni</v>
          </cell>
          <cell r="I9" t="str">
            <v>avista</v>
          </cell>
          <cell r="J9" t="str">
            <v>javni sektor</v>
          </cell>
          <cell r="K9" t="str">
            <v>Domaći KM</v>
          </cell>
        </row>
        <row r="10">
          <cell r="A10">
            <v>4000116</v>
          </cell>
          <cell r="B10" t="str">
            <v>400</v>
          </cell>
          <cell r="C10" t="str">
            <v>0</v>
          </cell>
          <cell r="D10" t="str">
            <v>1</v>
          </cell>
          <cell r="E10" t="str">
            <v>TRANSAKCIONI RAÈUNI INSTITUCIJA JAVNOG SEKTORA - OPŠTINE</v>
          </cell>
          <cell r="F10" t="str">
            <v>DV</v>
          </cell>
          <cell r="G10" t="str">
            <v>KM</v>
          </cell>
          <cell r="H10" t="str">
            <v>Kamatonosni</v>
          </cell>
          <cell r="I10" t="str">
            <v>avista</v>
          </cell>
          <cell r="J10" t="str">
            <v>javni sektor</v>
          </cell>
          <cell r="K10" t="str">
            <v>Domaći KM</v>
          </cell>
        </row>
        <row r="11">
          <cell r="A11">
            <v>4000117</v>
          </cell>
          <cell r="B11" t="str">
            <v>400</v>
          </cell>
          <cell r="C11" t="str">
            <v>0</v>
          </cell>
          <cell r="D11" t="str">
            <v>1</v>
          </cell>
          <cell r="E11" t="str">
            <v>TRANSAKCIONI RAÈUNI INSTITUCIJA JAVNOG SEKTORA - IZ OBLASTI OBRAZOVANJA</v>
          </cell>
          <cell r="F11" t="str">
            <v>DV</v>
          </cell>
          <cell r="G11" t="str">
            <v>KM</v>
          </cell>
          <cell r="H11" t="str">
            <v>Kamatonosni</v>
          </cell>
          <cell r="I11" t="str">
            <v>avista</v>
          </cell>
          <cell r="J11" t="str">
            <v>javni sektor</v>
          </cell>
          <cell r="K11" t="str">
            <v>Domaći KM</v>
          </cell>
        </row>
        <row r="12">
          <cell r="A12">
            <v>4000118</v>
          </cell>
          <cell r="B12" t="str">
            <v>400</v>
          </cell>
          <cell r="C12" t="str">
            <v>0</v>
          </cell>
          <cell r="D12" t="str">
            <v>1</v>
          </cell>
          <cell r="E12" t="str">
            <v>TRANSAKCIONI RAÈUNI INSTITUCIJA JAVNOG SEKTORA - IZ OBLASTI ZDRAVSTVA</v>
          </cell>
          <cell r="F12" t="str">
            <v>DV</v>
          </cell>
          <cell r="G12" t="str">
            <v>KM</v>
          </cell>
          <cell r="H12" t="str">
            <v>Kamatonosni</v>
          </cell>
          <cell r="I12" t="str">
            <v>avista</v>
          </cell>
          <cell r="J12" t="str">
            <v>javni sektor</v>
          </cell>
          <cell r="K12" t="str">
            <v>Domaći KM</v>
          </cell>
        </row>
        <row r="13">
          <cell r="A13">
            <v>4000134</v>
          </cell>
          <cell r="B13" t="str">
            <v>400</v>
          </cell>
          <cell r="C13" t="str">
            <v>0</v>
          </cell>
          <cell r="D13" t="str">
            <v>1</v>
          </cell>
          <cell r="E13" t="str">
            <v xml:space="preserve"> TRANSAKCIONI DEPOZITI PO VIÐENJU INSTI.JAVNOG SEKTORA U DOM.VAL.-  VLADA ENTITETA, BUDŽET- NEKAMATONOSNI</v>
          </cell>
          <cell r="F13" t="str">
            <v>DV</v>
          </cell>
          <cell r="G13" t="str">
            <v>KM</v>
          </cell>
          <cell r="H13" t="str">
            <v>Nekamat</v>
          </cell>
          <cell r="I13" t="str">
            <v>avista</v>
          </cell>
          <cell r="J13" t="str">
            <v>javni sektor</v>
          </cell>
          <cell r="K13" t="str">
            <v>Domaći KM</v>
          </cell>
        </row>
        <row r="14">
          <cell r="A14">
            <v>4000135</v>
          </cell>
          <cell r="B14" t="str">
            <v>400</v>
          </cell>
          <cell r="C14" t="str">
            <v>0</v>
          </cell>
          <cell r="D14" t="str">
            <v>1</v>
          </cell>
          <cell r="E14" t="str">
            <v xml:space="preserve"> TRANSAKCIONI DEPOZITI PO VIÐENJU INSTI.JAVNOG SEKTORA U DOM.VAL.-  VLADA ENTITETA, OSTALI VANBUDŽETSKI FONDOVI- NEKAMATONOSNI</v>
          </cell>
          <cell r="F14" t="str">
            <v>DV</v>
          </cell>
          <cell r="G14" t="str">
            <v>KM</v>
          </cell>
          <cell r="H14" t="str">
            <v>Nekamat</v>
          </cell>
          <cell r="I14" t="str">
            <v>avista</v>
          </cell>
          <cell r="J14" t="str">
            <v>javni sektor</v>
          </cell>
          <cell r="K14" t="str">
            <v>Domaći KM</v>
          </cell>
        </row>
        <row r="15">
          <cell r="A15">
            <v>4000142</v>
          </cell>
          <cell r="B15" t="str">
            <v>400</v>
          </cell>
          <cell r="C15" t="str">
            <v>0</v>
          </cell>
          <cell r="D15" t="str">
            <v>1</v>
          </cell>
          <cell r="E15" t="str">
            <v xml:space="preserve"> TRANSAKCIONI DEPOZITI PO VIÐENJU INSTI.JAVNOG SEKTORA U DOM.VAL.-  VLADA KANTONA, ZDRAVSTVENI ZAVOD- NEKAMATONOSNI</v>
          </cell>
          <cell r="F15" t="str">
            <v>DV</v>
          </cell>
          <cell r="G15" t="str">
            <v>KM</v>
          </cell>
          <cell r="H15" t="str">
            <v>Nekamat</v>
          </cell>
          <cell r="I15" t="str">
            <v>avista</v>
          </cell>
          <cell r="J15" t="str">
            <v>javni sektor</v>
          </cell>
          <cell r="K15" t="str">
            <v>Domaći KM</v>
          </cell>
        </row>
        <row r="16">
          <cell r="A16">
            <v>4000143</v>
          </cell>
          <cell r="B16" t="str">
            <v>400</v>
          </cell>
          <cell r="C16" t="str">
            <v>0</v>
          </cell>
          <cell r="D16" t="str">
            <v>1</v>
          </cell>
          <cell r="E16" t="str">
            <v xml:space="preserve"> TRANSAKCIONI DEPOZITI PO VIÐENJU INSTI.JAVNOG SEKTORA U DOM.VAL.-  VLADA KANTONA, SLUŽBA ZA UPOŠLJAVANJE- NEKAMATONOSNI</v>
          </cell>
          <cell r="F16" t="str">
            <v>DV</v>
          </cell>
          <cell r="G16" t="str">
            <v>KM</v>
          </cell>
          <cell r="H16" t="str">
            <v>Nekamat</v>
          </cell>
          <cell r="I16" t="str">
            <v>avista</v>
          </cell>
          <cell r="J16" t="str">
            <v>javni sektor</v>
          </cell>
          <cell r="K16" t="str">
            <v>Domaći KM</v>
          </cell>
        </row>
        <row r="17">
          <cell r="A17">
            <v>4000145</v>
          </cell>
          <cell r="B17" t="str">
            <v>400</v>
          </cell>
          <cell r="C17" t="str">
            <v>0</v>
          </cell>
          <cell r="D17" t="str">
            <v>1</v>
          </cell>
          <cell r="E17" t="str">
            <v xml:space="preserve"> TRANSAKCIONI DEPOZITI PO VIÐENJU INSTI.JAVNOG SEKTORA U DOM.VAL.-  VLADA OPŠTINA, BUDŽET- NEKAMATONOSNI</v>
          </cell>
          <cell r="F17" t="str">
            <v>DV</v>
          </cell>
          <cell r="G17" t="str">
            <v>KM</v>
          </cell>
          <cell r="H17" t="str">
            <v>Nekamat</v>
          </cell>
          <cell r="I17" t="str">
            <v>avista</v>
          </cell>
          <cell r="J17" t="str">
            <v>javni sektor</v>
          </cell>
          <cell r="K17" t="str">
            <v>Domaći KM</v>
          </cell>
        </row>
        <row r="18">
          <cell r="A18">
            <v>4000154</v>
          </cell>
          <cell r="B18" t="str">
            <v>400</v>
          </cell>
          <cell r="C18" t="str">
            <v>0</v>
          </cell>
          <cell r="D18" t="str">
            <v>1</v>
          </cell>
          <cell r="E18" t="str">
            <v xml:space="preserve"> TRANSAKCIONI DEPOZITI PO VIÐENJU INSTI.JAVNOG SEKTORA U DOM.VAL.-  VLADA ENTITETA, BUDŽET- KAMATONOSNI</v>
          </cell>
          <cell r="F18" t="str">
            <v>DV</v>
          </cell>
          <cell r="G18" t="str">
            <v>KM</v>
          </cell>
          <cell r="H18" t="str">
            <v>Kamatonosni</v>
          </cell>
          <cell r="I18" t="str">
            <v>avista</v>
          </cell>
          <cell r="J18" t="str">
            <v>javni sektor</v>
          </cell>
          <cell r="K18" t="str">
            <v>Domaći KM</v>
          </cell>
        </row>
        <row r="19">
          <cell r="A19">
            <v>4000155</v>
          </cell>
          <cell r="B19" t="str">
            <v>400</v>
          </cell>
          <cell r="C19" t="str">
            <v>0</v>
          </cell>
          <cell r="D19" t="str">
            <v>1</v>
          </cell>
          <cell r="E19" t="str">
            <v xml:space="preserve"> TRANSAKCIONI DEPOZITI PO VIÐENJU INSTI.JAVNOG SEKTORA U DOM.VAL.-  VLADA ENTITETA, OSTALI VANBUDŽETSKI FONDOVI- KAMATONOSNI</v>
          </cell>
          <cell r="F19" t="str">
            <v>DV</v>
          </cell>
          <cell r="G19" t="str">
            <v>KM</v>
          </cell>
          <cell r="H19" t="str">
            <v>Kamatonosni</v>
          </cell>
          <cell r="I19" t="str">
            <v>avista</v>
          </cell>
          <cell r="J19" t="str">
            <v>javni sektor</v>
          </cell>
          <cell r="K19" t="str">
            <v>Domaći KM</v>
          </cell>
        </row>
        <row r="20">
          <cell r="A20">
            <v>4000165</v>
          </cell>
          <cell r="B20" t="str">
            <v>400</v>
          </cell>
          <cell r="C20" t="str">
            <v>0</v>
          </cell>
          <cell r="D20" t="str">
            <v>1</v>
          </cell>
          <cell r="E20" t="str">
            <v xml:space="preserve"> TRANSAKCIONI DEPOZITI PO VIÐENJU INSTI.JAVNOG SEKTORA U DOM.VAL.-  VLADA OPŠTINA, BUDŽET- KAMATONOSNI</v>
          </cell>
          <cell r="F20" t="str">
            <v>DV</v>
          </cell>
          <cell r="G20" t="str">
            <v>KM</v>
          </cell>
          <cell r="H20" t="str">
            <v>Kamatonosni</v>
          </cell>
          <cell r="I20" t="str">
            <v>avista</v>
          </cell>
          <cell r="J20" t="str">
            <v>javni sektor</v>
          </cell>
          <cell r="K20" t="str">
            <v>Domaći KM</v>
          </cell>
        </row>
        <row r="21">
          <cell r="A21">
            <v>40002</v>
          </cell>
          <cell r="B21" t="str">
            <v>400</v>
          </cell>
          <cell r="C21" t="str">
            <v>0</v>
          </cell>
          <cell r="D21" t="str">
            <v>2</v>
          </cell>
          <cell r="E21" t="str">
            <v>TRANSAKCIONI RAÈUNI JAVNIH PREDUZEÆA</v>
          </cell>
          <cell r="F21" t="str">
            <v>DV</v>
          </cell>
          <cell r="G21" t="str">
            <v>KM</v>
          </cell>
          <cell r="H21" t="str">
            <v>Kamatonosni</v>
          </cell>
          <cell r="I21" t="str">
            <v>avista</v>
          </cell>
          <cell r="J21" t="str">
            <v>državna pred</v>
          </cell>
          <cell r="K21" t="str">
            <v>Domaći KM</v>
          </cell>
        </row>
        <row r="22">
          <cell r="A22">
            <v>40003</v>
          </cell>
          <cell r="B22" t="str">
            <v>400</v>
          </cell>
          <cell r="C22" t="str">
            <v>0</v>
          </cell>
          <cell r="D22" t="str">
            <v>3</v>
          </cell>
          <cell r="E22" t="str">
            <v>TRANSAKCIONI RAÈUNI DRUGIH PREDUZEÆA</v>
          </cell>
          <cell r="F22" t="str">
            <v>DV</v>
          </cell>
          <cell r="G22" t="str">
            <v>KM</v>
          </cell>
          <cell r="H22" t="str">
            <v>Kamatonosni</v>
          </cell>
          <cell r="I22" t="str">
            <v>avista</v>
          </cell>
          <cell r="J22" t="str">
            <v>preduzeća</v>
          </cell>
          <cell r="K22" t="str">
            <v>Domaći KM</v>
          </cell>
        </row>
        <row r="23">
          <cell r="A23">
            <v>4000306</v>
          </cell>
          <cell r="B23" t="str">
            <v>400</v>
          </cell>
          <cell r="C23" t="str">
            <v>0</v>
          </cell>
          <cell r="D23" t="str">
            <v>3</v>
          </cell>
          <cell r="E23" t="str">
            <v>TRANSAKCIONI RAÈUNI DRUGIH PREDUZEÆA - IZ OBLASTI OBRAZOVANJA</v>
          </cell>
          <cell r="F23" t="str">
            <v>DV</v>
          </cell>
          <cell r="G23" t="str">
            <v>KM</v>
          </cell>
          <cell r="H23" t="str">
            <v>Kamatonosni</v>
          </cell>
          <cell r="I23" t="str">
            <v>avista</v>
          </cell>
          <cell r="J23" t="str">
            <v>preduzeća</v>
          </cell>
          <cell r="K23" t="str">
            <v>Domaći KM</v>
          </cell>
        </row>
        <row r="24">
          <cell r="A24">
            <v>4000329</v>
          </cell>
          <cell r="B24" t="str">
            <v>400</v>
          </cell>
          <cell r="C24" t="str">
            <v>0</v>
          </cell>
          <cell r="D24" t="str">
            <v>3</v>
          </cell>
          <cell r="E24" t="str">
            <v>TRANSAKCIONI RAÈUNI DRUGIH PREDUZEÆA - BLOKIRANI RAÈUNI OD STRANE MIN.FINANSIJA</v>
          </cell>
          <cell r="F24" t="str">
            <v>DV</v>
          </cell>
          <cell r="G24" t="str">
            <v>KM</v>
          </cell>
          <cell r="H24" t="str">
            <v>Kamatonosni</v>
          </cell>
          <cell r="I24" t="str">
            <v>avista</v>
          </cell>
          <cell r="J24" t="str">
            <v>preduzeća</v>
          </cell>
          <cell r="K24" t="str">
            <v>Domaći KM</v>
          </cell>
        </row>
        <row r="25">
          <cell r="A25">
            <v>4000399</v>
          </cell>
          <cell r="B25" t="str">
            <v>400</v>
          </cell>
          <cell r="C25" t="str">
            <v>0</v>
          </cell>
          <cell r="D25" t="str">
            <v>3</v>
          </cell>
          <cell r="E25" t="str">
            <v>TRANSAKCIONI RAÈUNI DRUGIH PREDUZEÆA (ZBIRNI) - NEAKTIVNI RAÈUNI</v>
          </cell>
          <cell r="F25" t="str">
            <v>DV</v>
          </cell>
          <cell r="G25" t="str">
            <v>KM</v>
          </cell>
          <cell r="H25" t="str">
            <v>Kamatonosni</v>
          </cell>
          <cell r="I25" t="str">
            <v>avista</v>
          </cell>
          <cell r="J25" t="str">
            <v>preduzeća</v>
          </cell>
          <cell r="K25" t="str">
            <v>Domaći KM</v>
          </cell>
        </row>
        <row r="26">
          <cell r="A26">
            <v>400043</v>
          </cell>
          <cell r="B26" t="str">
            <v>400</v>
          </cell>
          <cell r="C26" t="str">
            <v>0</v>
          </cell>
          <cell r="D26" t="str">
            <v>4</v>
          </cell>
          <cell r="E26" t="str">
            <v>TRANSAKCIONI RAÈUNI PREDUZETNIKA - ŽIRO RAÈUN</v>
          </cell>
          <cell r="F26" t="str">
            <v>DV</v>
          </cell>
          <cell r="G26" t="str">
            <v>KM</v>
          </cell>
          <cell r="H26" t="str">
            <v>Nekamat</v>
          </cell>
          <cell r="I26" t="str">
            <v>avista</v>
          </cell>
          <cell r="J26" t="str">
            <v>stanovništvo</v>
          </cell>
          <cell r="K26" t="str">
            <v>Domaći KM</v>
          </cell>
        </row>
        <row r="27">
          <cell r="A27">
            <v>400044</v>
          </cell>
          <cell r="B27" t="str">
            <v>400</v>
          </cell>
          <cell r="C27" t="str">
            <v>0</v>
          </cell>
          <cell r="D27" t="str">
            <v>4</v>
          </cell>
          <cell r="E27" t="str">
            <v>TRANSAKCIONI RAÈUNI PREDUZETNIKA - OSTALI</v>
          </cell>
          <cell r="F27" t="str">
            <v>DV</v>
          </cell>
          <cell r="G27" t="str">
            <v>KM</v>
          </cell>
          <cell r="H27" t="str">
            <v>Nekamat</v>
          </cell>
          <cell r="I27" t="str">
            <v>avista</v>
          </cell>
          <cell r="J27" t="str">
            <v>stanovništvo</v>
          </cell>
          <cell r="K27" t="str">
            <v>Domaći KM</v>
          </cell>
        </row>
        <row r="28">
          <cell r="A28">
            <v>40005</v>
          </cell>
          <cell r="B28" t="str">
            <v>400</v>
          </cell>
          <cell r="C28" t="str">
            <v>0</v>
          </cell>
          <cell r="D28" t="str">
            <v>5</v>
          </cell>
          <cell r="E28" t="str">
            <v>TRANSAKCIONI RAÈUNI FIZIÈKIH LICA</v>
          </cell>
          <cell r="F28" t="str">
            <v>DV</v>
          </cell>
          <cell r="G28" t="str">
            <v>KM</v>
          </cell>
          <cell r="H28" t="str">
            <v>Nekamat</v>
          </cell>
          <cell r="I28" t="str">
            <v>avista</v>
          </cell>
          <cell r="J28" t="str">
            <v>stanovništvo</v>
          </cell>
          <cell r="K28" t="str">
            <v>Domaći KM</v>
          </cell>
        </row>
        <row r="29">
          <cell r="A29">
            <v>40005025</v>
          </cell>
          <cell r="B29" t="str">
            <v>400</v>
          </cell>
          <cell r="C29" t="str">
            <v>0</v>
          </cell>
          <cell r="D29" t="str">
            <v>5</v>
          </cell>
          <cell r="E29" t="str">
            <v>TRANSAKCIONI RAÈUNI STANOVNIŠTVA - ZA VIZA KARTICU</v>
          </cell>
          <cell r="F29" t="str">
            <v>DV</v>
          </cell>
          <cell r="G29" t="str">
            <v>KM</v>
          </cell>
          <cell r="H29" t="str">
            <v>Nekamat</v>
          </cell>
          <cell r="I29" t="str">
            <v>avista</v>
          </cell>
          <cell r="J29" t="str">
            <v>stanovništvo</v>
          </cell>
          <cell r="K29" t="str">
            <v>Domaći KM</v>
          </cell>
        </row>
        <row r="30">
          <cell r="A30">
            <v>40005029</v>
          </cell>
          <cell r="B30" t="str">
            <v>400</v>
          </cell>
          <cell r="C30" t="str">
            <v>0</v>
          </cell>
          <cell r="D30" t="str">
            <v>5</v>
          </cell>
          <cell r="E30" t="str">
            <v>TRANSAKCIONI RAÈUN STAN-UPLATA   PO  VIZA KART  (KONTROL PRILIV)</v>
          </cell>
          <cell r="F30" t="str">
            <v>DV</v>
          </cell>
          <cell r="G30" t="str">
            <v>KM</v>
          </cell>
          <cell r="H30" t="str">
            <v>Nekamat</v>
          </cell>
          <cell r="I30" t="str">
            <v>avista</v>
          </cell>
          <cell r="J30" t="str">
            <v>stanovništvo</v>
          </cell>
          <cell r="K30" t="str">
            <v>Domaći KM</v>
          </cell>
        </row>
        <row r="31">
          <cell r="A31">
            <v>400059</v>
          </cell>
          <cell r="B31" t="str">
            <v>400</v>
          </cell>
          <cell r="C31" t="str">
            <v>0</v>
          </cell>
          <cell r="D31" t="str">
            <v>5</v>
          </cell>
          <cell r="E31" t="str">
            <v>TRANSAKCIONI RAÈUNI FIZIÈKIH LICA - RAÈUN BILANSIRANJA POZAJMICA PO TEKUÆIM RN</v>
          </cell>
          <cell r="F31" t="str">
            <v>DV</v>
          </cell>
          <cell r="G31" t="str">
            <v>KM</v>
          </cell>
          <cell r="H31" t="str">
            <v>Nekamat</v>
          </cell>
          <cell r="I31" t="str">
            <v>avista</v>
          </cell>
          <cell r="J31" t="str">
            <v>stanovništvo</v>
          </cell>
          <cell r="K31" t="str">
            <v>Domaći KM</v>
          </cell>
        </row>
        <row r="32">
          <cell r="A32">
            <v>4000600</v>
          </cell>
          <cell r="B32" t="str">
            <v>400</v>
          </cell>
          <cell r="C32" t="str">
            <v>0</v>
          </cell>
          <cell r="D32" t="str">
            <v>6</v>
          </cell>
          <cell r="E32" t="str">
            <v>TRANSAKCIONI RAÈUNI NEBANKARSKIH FINANSIJSKIH ORGANIZACIJA - (PIF, ZIF, DUIF, OSTALO)</v>
          </cell>
          <cell r="F32" t="str">
            <v>DV</v>
          </cell>
          <cell r="G32" t="str">
            <v>KM</v>
          </cell>
          <cell r="H32" t="str">
            <v>Kamatonosni</v>
          </cell>
          <cell r="I32" t="str">
            <v>avista</v>
          </cell>
          <cell r="J32" t="str">
            <v>nebank org</v>
          </cell>
          <cell r="K32" t="str">
            <v>Domaći KM</v>
          </cell>
        </row>
        <row r="33">
          <cell r="A33">
            <v>4000601</v>
          </cell>
          <cell r="B33" t="str">
            <v>400</v>
          </cell>
          <cell r="C33" t="str">
            <v>0</v>
          </cell>
          <cell r="D33" t="str">
            <v>6</v>
          </cell>
          <cell r="E33" t="str">
            <v>TRANSAKCIONI RAÈUNI NEBANKARSKIH FINANSIJSKIH ORGANIZACIJA - OSIGURAV.ORGAN.</v>
          </cell>
          <cell r="F33" t="str">
            <v>DV</v>
          </cell>
          <cell r="G33" t="str">
            <v>KM</v>
          </cell>
          <cell r="H33" t="str">
            <v>Kamatonosni</v>
          </cell>
          <cell r="I33" t="str">
            <v>avista</v>
          </cell>
          <cell r="J33" t="str">
            <v>nebank org</v>
          </cell>
          <cell r="K33" t="str">
            <v>Domaći KM</v>
          </cell>
        </row>
        <row r="34">
          <cell r="A34">
            <v>4000610</v>
          </cell>
          <cell r="B34" t="str">
            <v>400</v>
          </cell>
          <cell r="C34" t="str">
            <v>0</v>
          </cell>
          <cell r="D34" t="str">
            <v>6</v>
          </cell>
          <cell r="E34" t="str">
            <v>TRANSAKCIONI RAÈUNI - REDOVAN RAÈUN - BROKER NOVA</v>
          </cell>
          <cell r="F34" t="str">
            <v>DV</v>
          </cell>
          <cell r="G34" t="str">
            <v>KM</v>
          </cell>
          <cell r="H34" t="str">
            <v>Kamatonosni</v>
          </cell>
          <cell r="I34" t="str">
            <v>avista</v>
          </cell>
          <cell r="J34" t="str">
            <v>nebank org</v>
          </cell>
          <cell r="K34" t="str">
            <v>Domaći KM</v>
          </cell>
        </row>
        <row r="35">
          <cell r="A35">
            <v>4000611</v>
          </cell>
          <cell r="B35" t="str">
            <v>400</v>
          </cell>
          <cell r="C35" t="str">
            <v>0</v>
          </cell>
          <cell r="D35" t="str">
            <v>6</v>
          </cell>
          <cell r="E35" t="str">
            <v>TRANSAKCIONI RAÈUNI - KLIJENT RAÈUN - BROKER NOVA</v>
          </cell>
          <cell r="F35" t="str">
            <v>DV</v>
          </cell>
          <cell r="G35" t="str">
            <v>KM</v>
          </cell>
          <cell r="H35" t="str">
            <v>Kamatonosni</v>
          </cell>
          <cell r="I35" t="str">
            <v>avista</v>
          </cell>
          <cell r="J35" t="str">
            <v>nebank org</v>
          </cell>
          <cell r="K35" t="str">
            <v>Domaći KM</v>
          </cell>
        </row>
        <row r="36">
          <cell r="A36">
            <v>4000612</v>
          </cell>
          <cell r="B36" t="str">
            <v>400</v>
          </cell>
          <cell r="C36" t="str">
            <v>0</v>
          </cell>
          <cell r="D36" t="str">
            <v>6</v>
          </cell>
          <cell r="E36" t="str">
            <v>TRANSAKCIONI RAÈUNI - REDOVAN RAÈUN - KASTODI</v>
          </cell>
          <cell r="F36" t="str">
            <v>DV</v>
          </cell>
          <cell r="G36" t="str">
            <v>KM</v>
          </cell>
          <cell r="H36" t="str">
            <v>Kamatonosni</v>
          </cell>
          <cell r="I36" t="str">
            <v>avista</v>
          </cell>
          <cell r="J36" t="str">
            <v>nebank org</v>
          </cell>
          <cell r="K36" t="str">
            <v>Domaći KM</v>
          </cell>
        </row>
        <row r="37">
          <cell r="A37">
            <v>4000613</v>
          </cell>
          <cell r="B37" t="str">
            <v>400</v>
          </cell>
          <cell r="C37" t="str">
            <v>0</v>
          </cell>
          <cell r="D37" t="str">
            <v>6</v>
          </cell>
          <cell r="E37" t="str">
            <v>TRANSAKCIONI RAÈUNI - KLIRING RAÈUN - KASTODI</v>
          </cell>
          <cell r="F37" t="str">
            <v>DV</v>
          </cell>
          <cell r="G37" t="str">
            <v>KM</v>
          </cell>
          <cell r="H37" t="str">
            <v>Kamatonosni</v>
          </cell>
          <cell r="I37" t="str">
            <v>avista</v>
          </cell>
          <cell r="J37" t="str">
            <v>nebank org</v>
          </cell>
          <cell r="K37" t="str">
            <v>Domaći KM</v>
          </cell>
        </row>
        <row r="38">
          <cell r="A38">
            <v>4000614</v>
          </cell>
          <cell r="B38" t="str">
            <v>400</v>
          </cell>
          <cell r="C38" t="str">
            <v>0</v>
          </cell>
          <cell r="D38" t="str">
            <v>6</v>
          </cell>
          <cell r="E38" t="str">
            <v>TRANSAKCIONI RAÈUNI - KLIJENT RAÈUN - KASTODI</v>
          </cell>
          <cell r="F38" t="str">
            <v>DV</v>
          </cell>
          <cell r="G38" t="str">
            <v>KM</v>
          </cell>
          <cell r="H38" t="str">
            <v>Kamatonosni</v>
          </cell>
          <cell r="I38" t="str">
            <v>avista</v>
          </cell>
          <cell r="J38" t="str">
            <v>nebank org</v>
          </cell>
          <cell r="K38" t="str">
            <v>Domaći KM</v>
          </cell>
        </row>
        <row r="39">
          <cell r="A39">
            <v>40007</v>
          </cell>
          <cell r="B39" t="str">
            <v>400</v>
          </cell>
          <cell r="C39" t="str">
            <v>0</v>
          </cell>
          <cell r="D39" t="str">
            <v>7</v>
          </cell>
          <cell r="E39" t="str">
            <v>TRANSAKCIONI RAÈUNI NEPROFITNIH ORGANIZACIJA</v>
          </cell>
          <cell r="F39" t="str">
            <v>DV</v>
          </cell>
          <cell r="G39" t="str">
            <v>KM</v>
          </cell>
          <cell r="H39" t="str">
            <v>Kamatonosni</v>
          </cell>
          <cell r="I39" t="str">
            <v>avista</v>
          </cell>
          <cell r="J39" t="str">
            <v>neprof.org</v>
          </cell>
          <cell r="K39" t="str">
            <v>Domaći KM</v>
          </cell>
        </row>
        <row r="40">
          <cell r="A40">
            <v>400083</v>
          </cell>
          <cell r="B40" t="str">
            <v>400</v>
          </cell>
          <cell r="C40" t="str">
            <v>0</v>
          </cell>
          <cell r="D40" t="str">
            <v>8</v>
          </cell>
          <cell r="E40" t="str">
            <v>TRANSAKCIONI RAÈUNI STRANIH LICA - DRUGA PREDUZEÆA</v>
          </cell>
          <cell r="F40" t="str">
            <v>DV</v>
          </cell>
          <cell r="G40" t="str">
            <v>KM</v>
          </cell>
          <cell r="H40" t="str">
            <v>Kamatonosni</v>
          </cell>
          <cell r="I40" t="str">
            <v>avista</v>
          </cell>
          <cell r="J40" t="str">
            <v>preduzeća</v>
          </cell>
          <cell r="K40" t="str">
            <v>Strani KM</v>
          </cell>
        </row>
        <row r="41">
          <cell r="A41">
            <v>400084</v>
          </cell>
          <cell r="B41" t="str">
            <v>400</v>
          </cell>
          <cell r="C41" t="str">
            <v>0</v>
          </cell>
          <cell r="D41" t="str">
            <v>8</v>
          </cell>
          <cell r="E41" t="str">
            <v>TRANSAKCIONI RAÈUNI STRANA LICA - PREDUZETNICI</v>
          </cell>
          <cell r="F41" t="str">
            <v>DV</v>
          </cell>
          <cell r="G41" t="str">
            <v>KM</v>
          </cell>
          <cell r="H41" t="str">
            <v>Nekamat</v>
          </cell>
          <cell r="I41" t="str">
            <v>avista</v>
          </cell>
          <cell r="J41" t="str">
            <v>stanovništvo</v>
          </cell>
          <cell r="K41" t="str">
            <v>Strani KM</v>
          </cell>
        </row>
        <row r="42">
          <cell r="A42">
            <v>400085</v>
          </cell>
          <cell r="B42" t="str">
            <v>400</v>
          </cell>
          <cell r="C42" t="str">
            <v>0</v>
          </cell>
          <cell r="D42" t="str">
            <v>8</v>
          </cell>
          <cell r="E42" t="str">
            <v>TRANSAKCIONI RAÈUNI STRANA LICA - STANOVNIŠTVO</v>
          </cell>
          <cell r="F42" t="str">
            <v>DV</v>
          </cell>
          <cell r="G42" t="str">
            <v>KM</v>
          </cell>
          <cell r="H42" t="str">
            <v>Nekamat</v>
          </cell>
          <cell r="I42" t="str">
            <v>avista</v>
          </cell>
          <cell r="J42" t="str">
            <v>stanovništvo</v>
          </cell>
          <cell r="K42" t="str">
            <v>Strani KM</v>
          </cell>
        </row>
        <row r="43">
          <cell r="A43">
            <v>40009</v>
          </cell>
          <cell r="B43" t="str">
            <v>400</v>
          </cell>
          <cell r="C43" t="str">
            <v>0</v>
          </cell>
          <cell r="D43" t="str">
            <v>9</v>
          </cell>
          <cell r="E43" t="str">
            <v>TRANSAKCIONI RAÈUNI OSTALIH KOMITENATA - NEPROFITNIH ORGANIZACIJA</v>
          </cell>
          <cell r="F43" t="str">
            <v>DV</v>
          </cell>
          <cell r="G43" t="str">
            <v>KM</v>
          </cell>
          <cell r="H43" t="str">
            <v>Kamatonosni</v>
          </cell>
          <cell r="I43" t="str">
            <v>avista</v>
          </cell>
          <cell r="J43" t="str">
            <v>neprof.org</v>
          </cell>
          <cell r="K43" t="str">
            <v>Domaći KM</v>
          </cell>
        </row>
        <row r="44">
          <cell r="A44">
            <v>401439</v>
          </cell>
          <cell r="B44" t="str">
            <v>401</v>
          </cell>
          <cell r="C44" t="str">
            <v>4</v>
          </cell>
          <cell r="D44" t="str">
            <v>3</v>
          </cell>
          <cell r="E44" t="str">
            <v>NAMJENSKI KRATKOROÈNI DEPOZITI DRUGIH PREDUZEÆA DO 365 DANA (KAMATONOSNI)</v>
          </cell>
          <cell r="F44" t="str">
            <v>DK</v>
          </cell>
          <cell r="G44" t="str">
            <v>KM</v>
          </cell>
          <cell r="H44" t="str">
            <v>Kamatonosni</v>
          </cell>
          <cell r="I44" t="str">
            <v>do 1 god</v>
          </cell>
          <cell r="J44" t="str">
            <v>preduzeća</v>
          </cell>
          <cell r="K44" t="str">
            <v>Domaći KM</v>
          </cell>
        </row>
        <row r="45">
          <cell r="A45">
            <v>401450</v>
          </cell>
          <cell r="B45" t="str">
            <v>401</v>
          </cell>
          <cell r="C45" t="str">
            <v>4</v>
          </cell>
          <cell r="D45" t="str">
            <v>5</v>
          </cell>
          <cell r="E45" t="str">
            <v>NAMJENSKI KRATKOROÈNI DEPOZITI STANOVNIŠTVA DO 365 DANA - PLASMANI PRAVNIM LICIMA  (NEKAMATONOSNI)</v>
          </cell>
          <cell r="F45" t="str">
            <v>DK</v>
          </cell>
          <cell r="G45" t="str">
            <v>KM</v>
          </cell>
          <cell r="H45" t="str">
            <v>Nekamat</v>
          </cell>
          <cell r="I45" t="str">
            <v>do 1 god</v>
          </cell>
          <cell r="J45" t="str">
            <v>stanovništvo</v>
          </cell>
          <cell r="K45" t="str">
            <v>Domaći KM</v>
          </cell>
        </row>
        <row r="46">
          <cell r="A46">
            <v>40151</v>
          </cell>
          <cell r="B46" t="str">
            <v>401</v>
          </cell>
          <cell r="C46" t="str">
            <v>5</v>
          </cell>
          <cell r="D46" t="str">
            <v>1</v>
          </cell>
          <cell r="E46" t="str">
            <v>NAMJENSKI DUGOROÈNI DEPOZITI INSTITUCIJA JAVNOG SEKTORA PREKO GODINU DANA  (NEKAMATONOSNI)</v>
          </cell>
          <cell r="F46" t="str">
            <v>DD</v>
          </cell>
          <cell r="G46" t="str">
            <v>KM</v>
          </cell>
          <cell r="H46" t="str">
            <v>Nekamat</v>
          </cell>
          <cell r="I46" t="str">
            <v>do 3 god</v>
          </cell>
          <cell r="J46" t="str">
            <v>javni sektor</v>
          </cell>
          <cell r="K46" t="str">
            <v>Domaći KM</v>
          </cell>
        </row>
        <row r="47">
          <cell r="A47">
            <v>401510</v>
          </cell>
          <cell r="B47" t="str">
            <v>401</v>
          </cell>
          <cell r="C47" t="str">
            <v>5</v>
          </cell>
          <cell r="D47" t="str">
            <v>1</v>
          </cell>
          <cell r="E47" t="str">
            <v>NAMJENSKI  DUGOROÈNI DEPOZITI INSTITUCIJA JAVNOG SEKTORA (NEKAMATONOSNI)</v>
          </cell>
          <cell r="F47" t="str">
            <v>DD</v>
          </cell>
          <cell r="G47" t="str">
            <v>KM</v>
          </cell>
          <cell r="H47" t="str">
            <v>Nekamat</v>
          </cell>
          <cell r="I47" t="str">
            <v>preko 3 god</v>
          </cell>
          <cell r="J47" t="str">
            <v>javni sektor</v>
          </cell>
          <cell r="K47" t="str">
            <v>Domaći KM</v>
          </cell>
        </row>
        <row r="48">
          <cell r="A48">
            <v>4015501</v>
          </cell>
          <cell r="B48" t="str">
            <v>401</v>
          </cell>
          <cell r="C48" t="str">
            <v>5</v>
          </cell>
          <cell r="D48" t="str">
            <v>5</v>
          </cell>
          <cell r="E48" t="str">
            <v>NAMJENSKI DUGOROÈNI DEPOZITI STANOVNIŠTVA PREKO GODINU DANA - PLASMANI PRAVNIM LICIMA (KAMATONOSNI)</v>
          </cell>
          <cell r="F48" t="str">
            <v>DD</v>
          </cell>
          <cell r="G48" t="str">
            <v>KM</v>
          </cell>
          <cell r="H48" t="str">
            <v>Kamatonosni</v>
          </cell>
          <cell r="I48" t="str">
            <v>do 3 god</v>
          </cell>
          <cell r="J48" t="str">
            <v>stanovništvo</v>
          </cell>
          <cell r="K48" t="str">
            <v>Domaći KM</v>
          </cell>
        </row>
        <row r="49">
          <cell r="A49">
            <v>401551</v>
          </cell>
          <cell r="B49" t="str">
            <v>401</v>
          </cell>
          <cell r="C49" t="str">
            <v>5</v>
          </cell>
          <cell r="D49" t="str">
            <v>5</v>
          </cell>
          <cell r="E49" t="str">
            <v>NAMJENSKI DUGOROÈNI DEPOZITI STANOVNIŠTVA PREKO GODINU DANA - PLASMANI FIZIÈKIM LICIMA  (NEKAMATONOSNI)</v>
          </cell>
          <cell r="F49" t="str">
            <v>DD</v>
          </cell>
          <cell r="G49" t="str">
            <v>KM</v>
          </cell>
          <cell r="H49" t="str">
            <v>Nekamat</v>
          </cell>
          <cell r="I49" t="str">
            <v>do 3 god</v>
          </cell>
          <cell r="J49" t="str">
            <v>stanovništvo</v>
          </cell>
          <cell r="K49" t="str">
            <v>Domaći KM</v>
          </cell>
        </row>
        <row r="50">
          <cell r="A50">
            <v>4015511</v>
          </cell>
          <cell r="B50" t="str">
            <v>401</v>
          </cell>
          <cell r="C50" t="str">
            <v>5</v>
          </cell>
          <cell r="D50" t="str">
            <v>5</v>
          </cell>
          <cell r="E50" t="str">
            <v>NAMJENSKI DUGOROÈNI DEPOZITI STANOVNIŠTVA PREKO GODINU DANA - PLASMANI FIZIÈKIM LICIMA (KAMATONOSNI)</v>
          </cell>
          <cell r="F50" t="str">
            <v>DD</v>
          </cell>
          <cell r="G50" t="str">
            <v>KM</v>
          </cell>
          <cell r="H50" t="str">
            <v>Kamatonosni</v>
          </cell>
          <cell r="I50" t="str">
            <v>do 3 god</v>
          </cell>
          <cell r="J50" t="str">
            <v>stanovništvo</v>
          </cell>
          <cell r="K50" t="str">
            <v>Domaći KM</v>
          </cell>
        </row>
        <row r="51">
          <cell r="A51">
            <v>401911</v>
          </cell>
          <cell r="B51" t="str">
            <v>401</v>
          </cell>
          <cell r="C51" t="str">
            <v>9</v>
          </cell>
          <cell r="D51" t="str">
            <v>1</v>
          </cell>
          <cell r="E51" t="str">
            <v>NAMJENSKI DUGOROÈNI DEPOZITI INSTITUCIJA JAVNOG SEKTORA BEZ VALUTNE KLAUZULE</v>
          </cell>
          <cell r="F51" t="str">
            <v>DD</v>
          </cell>
          <cell r="G51" t="str">
            <v>KM</v>
          </cell>
          <cell r="H51" t="str">
            <v>Kamatonosni</v>
          </cell>
          <cell r="I51" t="str">
            <v>preko 3 god</v>
          </cell>
          <cell r="J51" t="str">
            <v>javni sektor</v>
          </cell>
          <cell r="K51" t="str">
            <v>Domaći KM</v>
          </cell>
        </row>
        <row r="52">
          <cell r="A52">
            <v>40305</v>
          </cell>
          <cell r="B52" t="str">
            <v>403</v>
          </cell>
          <cell r="C52" t="str">
            <v>0</v>
          </cell>
          <cell r="D52" t="str">
            <v>5</v>
          </cell>
          <cell r="E52" t="str">
            <v>ŠTEDNI DEPOZITI STANOVNIŠTVA</v>
          </cell>
          <cell r="F52" t="str">
            <v>DV</v>
          </cell>
          <cell r="G52" t="str">
            <v>KM</v>
          </cell>
          <cell r="H52" t="str">
            <v>Kamatonosni</v>
          </cell>
          <cell r="I52" t="str">
            <v>avista</v>
          </cell>
          <cell r="J52" t="str">
            <v>stanovništvo</v>
          </cell>
          <cell r="K52" t="str">
            <v>Domaći KM</v>
          </cell>
        </row>
        <row r="53">
          <cell r="A53">
            <v>4030500</v>
          </cell>
          <cell r="B53" t="str">
            <v>403</v>
          </cell>
          <cell r="C53" t="str">
            <v>0</v>
          </cell>
          <cell r="D53" t="str">
            <v>5</v>
          </cell>
          <cell r="E53" t="str">
            <v>ŠTEDNI DEPOZITI STANOVNIŠTVA PO VIÐENJU U DOM.VALUTI BEZ VAL.KLAUZ.</v>
          </cell>
          <cell r="F53" t="str">
            <v>DV</v>
          </cell>
          <cell r="G53" t="str">
            <v>KM</v>
          </cell>
          <cell r="H53" t="str">
            <v>Kamatonosni</v>
          </cell>
          <cell r="I53" t="str">
            <v>avista</v>
          </cell>
          <cell r="J53" t="str">
            <v>stanovništvo</v>
          </cell>
          <cell r="K53" t="str">
            <v>Domaći KM</v>
          </cell>
        </row>
        <row r="54">
          <cell r="A54">
            <v>4030501</v>
          </cell>
          <cell r="B54" t="str">
            <v>403</v>
          </cell>
          <cell r="C54" t="str">
            <v>0</v>
          </cell>
          <cell r="D54" t="str">
            <v>5</v>
          </cell>
          <cell r="E54" t="str">
            <v>ŠTEDNI DEPOZITI STANOVNIŠTVA PO VIÐENJU U DOM.VALUTI BEZ.VAL.KLAUZ.- OTVORENA ŠTEDNJA</v>
          </cell>
          <cell r="F54" t="str">
            <v>DV</v>
          </cell>
          <cell r="G54" t="str">
            <v>KM</v>
          </cell>
          <cell r="H54" t="str">
            <v>Kamatonosni</v>
          </cell>
          <cell r="I54" t="str">
            <v>avista</v>
          </cell>
          <cell r="J54" t="str">
            <v>stanovništvo</v>
          </cell>
          <cell r="K54" t="str">
            <v>Domaći KM</v>
          </cell>
        </row>
        <row r="55">
          <cell r="A55">
            <v>4030502</v>
          </cell>
          <cell r="B55" t="str">
            <v>403</v>
          </cell>
          <cell r="C55" t="str">
            <v>0</v>
          </cell>
          <cell r="D55" t="str">
            <v>5</v>
          </cell>
          <cell r="E55" t="str">
            <v>ŠTEDNI DEPOZITI STANOVNIŠTVA PO VIÐENJU U DOM.VALUTI BEZ.VAL.KLAUZ.- DJEÈIJA OTVORENA ŠTEDNJA</v>
          </cell>
          <cell r="F55" t="str">
            <v>DV</v>
          </cell>
          <cell r="G55" t="str">
            <v>KM</v>
          </cell>
          <cell r="H55" t="str">
            <v>Kamatonosni</v>
          </cell>
          <cell r="I55" t="str">
            <v>avista</v>
          </cell>
          <cell r="J55" t="str">
            <v>stanovništvo</v>
          </cell>
          <cell r="K55" t="str">
            <v>Domaći KM</v>
          </cell>
        </row>
        <row r="56">
          <cell r="A56">
            <v>40308</v>
          </cell>
          <cell r="B56" t="str">
            <v>403</v>
          </cell>
          <cell r="C56" t="str">
            <v>0</v>
          </cell>
          <cell r="D56" t="str">
            <v>8</v>
          </cell>
          <cell r="E56" t="str">
            <v>ŠTEDNI DEPOZITI (AVISTA) - STRANA LICA</v>
          </cell>
          <cell r="F56" t="str">
            <v>DV</v>
          </cell>
          <cell r="G56" t="str">
            <v>KM</v>
          </cell>
          <cell r="H56" t="str">
            <v>Kamatonosni</v>
          </cell>
          <cell r="I56" t="str">
            <v>avista</v>
          </cell>
          <cell r="J56" t="str">
            <v>stanovništvo</v>
          </cell>
          <cell r="K56" t="str">
            <v>Strani KM</v>
          </cell>
        </row>
        <row r="57">
          <cell r="A57">
            <v>40375</v>
          </cell>
          <cell r="B57" t="str">
            <v>403</v>
          </cell>
          <cell r="C57" t="str">
            <v>7</v>
          </cell>
          <cell r="D57" t="str">
            <v>5</v>
          </cell>
          <cell r="E57" t="str">
            <v>DUGOROÈNI ŠTEDNI DEPOZITI STANOVNIŠTVA NA 36 MJ - NOVA ŠTEDNJA</v>
          </cell>
          <cell r="F57" t="str">
            <v>DD</v>
          </cell>
          <cell r="G57" t="str">
            <v>KM</v>
          </cell>
          <cell r="H57" t="str">
            <v>Kamatonosni</v>
          </cell>
          <cell r="I57" t="str">
            <v>do 3 god</v>
          </cell>
          <cell r="J57" t="str">
            <v>stanovništvo</v>
          </cell>
          <cell r="K57" t="str">
            <v>Domaći KM</v>
          </cell>
        </row>
        <row r="58">
          <cell r="A58">
            <v>40385</v>
          </cell>
          <cell r="B58" t="str">
            <v>403</v>
          </cell>
          <cell r="C58" t="str">
            <v>8</v>
          </cell>
          <cell r="D58" t="str">
            <v>5</v>
          </cell>
          <cell r="E58" t="str">
            <v>DUGOROÈNI ŠTEDNI DEPOZITI STANOVNIŠTVA OD 60 DO 120 MJ - NOVA ŠTEDNJA</v>
          </cell>
          <cell r="F58" t="str">
            <v>DD</v>
          </cell>
          <cell r="G58" t="str">
            <v>KM</v>
          </cell>
          <cell r="H58" t="str">
            <v>Kamatonosni</v>
          </cell>
          <cell r="I58" t="str">
            <v>preko 3 god</v>
          </cell>
          <cell r="J58" t="str">
            <v>stanovništvo</v>
          </cell>
          <cell r="K58" t="str">
            <v>Domaći KM</v>
          </cell>
        </row>
        <row r="59">
          <cell r="A59">
            <v>40395</v>
          </cell>
          <cell r="B59" t="str">
            <v>403</v>
          </cell>
          <cell r="C59" t="str">
            <v>9</v>
          </cell>
          <cell r="D59" t="str">
            <v>5</v>
          </cell>
          <cell r="E59" t="str">
            <v>DUGOROÈNI ŠTEDNI DEPOZITI STANOVNIŠTVA PREKO 120 MJ - NOVA ŠTEDNJA</v>
          </cell>
          <cell r="F59" t="str">
            <v>DD</v>
          </cell>
          <cell r="G59" t="str">
            <v>KM</v>
          </cell>
          <cell r="H59" t="str">
            <v>Kamatonosni</v>
          </cell>
          <cell r="I59" t="str">
            <v>preko 3 god</v>
          </cell>
          <cell r="J59" t="str">
            <v>stanovništvo</v>
          </cell>
          <cell r="K59" t="str">
            <v>Domaći KM</v>
          </cell>
        </row>
        <row r="60">
          <cell r="A60">
            <v>405018</v>
          </cell>
          <cell r="B60" t="str">
            <v>405</v>
          </cell>
          <cell r="C60" t="str">
            <v>0</v>
          </cell>
          <cell r="D60" t="str">
            <v>1</v>
          </cell>
          <cell r="E60" t="str">
            <v>OSTALI DEPOZITI INSTITUCIJA JAVNOG SEKTORA - ESCROW RAÈUN</v>
          </cell>
          <cell r="F60" t="str">
            <v>DV</v>
          </cell>
          <cell r="G60" t="str">
            <v>KM</v>
          </cell>
          <cell r="H60" t="str">
            <v>Nekamat</v>
          </cell>
          <cell r="I60" t="str">
            <v>avista</v>
          </cell>
          <cell r="J60" t="str">
            <v>javni sektor</v>
          </cell>
          <cell r="K60" t="str">
            <v>Domaći KM</v>
          </cell>
        </row>
        <row r="61">
          <cell r="A61">
            <v>405028</v>
          </cell>
          <cell r="B61" t="str">
            <v>405</v>
          </cell>
          <cell r="C61" t="str">
            <v>0</v>
          </cell>
          <cell r="D61" t="str">
            <v>2</v>
          </cell>
          <cell r="E61" t="str">
            <v>OSTALI DEPOZITI JAVNA PREDUZEÆA - ESCROW RAÈUN</v>
          </cell>
          <cell r="F61" t="str">
            <v>DV</v>
          </cell>
          <cell r="G61" t="str">
            <v>KM</v>
          </cell>
          <cell r="H61" t="str">
            <v>Nekamat</v>
          </cell>
          <cell r="I61" t="str">
            <v>avista</v>
          </cell>
          <cell r="J61" t="str">
            <v>državna pred</v>
          </cell>
          <cell r="K61" t="str">
            <v>Domaći KM</v>
          </cell>
        </row>
        <row r="62">
          <cell r="A62">
            <v>405038</v>
          </cell>
          <cell r="B62" t="str">
            <v>405</v>
          </cell>
          <cell r="C62" t="str">
            <v>0</v>
          </cell>
          <cell r="D62" t="str">
            <v>3</v>
          </cell>
          <cell r="E62" t="str">
            <v>OSTALI DEPOZITI DRUGIH PREDUZEÆA - ESCROW RAÈUN</v>
          </cell>
          <cell r="F62" t="str">
            <v>DV</v>
          </cell>
          <cell r="G62" t="str">
            <v>KM</v>
          </cell>
          <cell r="H62" t="str">
            <v>Kamatonosni</v>
          </cell>
          <cell r="I62" t="str">
            <v>avista</v>
          </cell>
          <cell r="J62" t="str">
            <v>preduzeća</v>
          </cell>
          <cell r="K62" t="str">
            <v>Domaći KM</v>
          </cell>
        </row>
        <row r="63">
          <cell r="A63">
            <v>4050520</v>
          </cell>
          <cell r="B63" t="str">
            <v>405</v>
          </cell>
          <cell r="C63" t="str">
            <v>0</v>
          </cell>
          <cell r="D63" t="str">
            <v>5</v>
          </cell>
          <cell r="E63" t="str">
            <v>OSTALI DEPOZITI PO VIÐENJU STANOVNIŠTVA</v>
          </cell>
          <cell r="F63" t="str">
            <v>DV</v>
          </cell>
          <cell r="G63" t="str">
            <v>KM</v>
          </cell>
          <cell r="H63" t="str">
            <v>Nekamat</v>
          </cell>
          <cell r="I63" t="str">
            <v>avista</v>
          </cell>
          <cell r="J63" t="str">
            <v>stanovništvo</v>
          </cell>
          <cell r="K63" t="str">
            <v>Domaći KM</v>
          </cell>
        </row>
        <row r="64">
          <cell r="A64">
            <v>40515</v>
          </cell>
          <cell r="B64" t="str">
            <v>405</v>
          </cell>
          <cell r="C64" t="str">
            <v>1</v>
          </cell>
          <cell r="D64" t="str">
            <v>5</v>
          </cell>
          <cell r="E64" t="str">
            <v>KRATKOROÈNI DEPOZITI STANOVNIŠTVA DO 30 DANA</v>
          </cell>
          <cell r="F64" t="str">
            <v>DK</v>
          </cell>
          <cell r="G64" t="str">
            <v>KM</v>
          </cell>
          <cell r="H64" t="str">
            <v>Kamatonosni</v>
          </cell>
          <cell r="I64" t="str">
            <v>do 3 mj</v>
          </cell>
          <cell r="J64" t="str">
            <v>stanovništvo</v>
          </cell>
          <cell r="K64" t="str">
            <v>Domaći KM</v>
          </cell>
        </row>
        <row r="65">
          <cell r="A65">
            <v>40521</v>
          </cell>
          <cell r="B65" t="str">
            <v>405</v>
          </cell>
          <cell r="C65" t="str">
            <v>2</v>
          </cell>
          <cell r="D65" t="str">
            <v>1</v>
          </cell>
          <cell r="E65" t="str">
            <v>KRATKOROÈNI DEPOZITI INSTITUCIJA JAVNOG SEKTORA DO 90 DANA</v>
          </cell>
          <cell r="F65" t="str">
            <v>DK</v>
          </cell>
          <cell r="G65" t="str">
            <v>KM</v>
          </cell>
          <cell r="H65" t="str">
            <v>Kamatonosni</v>
          </cell>
          <cell r="I65" t="str">
            <v>do 3 mj</v>
          </cell>
          <cell r="J65" t="str">
            <v>javni sektor</v>
          </cell>
          <cell r="K65" t="str">
            <v>Domaći KM</v>
          </cell>
        </row>
        <row r="66">
          <cell r="A66">
            <v>40525</v>
          </cell>
          <cell r="B66" t="str">
            <v>405</v>
          </cell>
          <cell r="C66" t="str">
            <v>2</v>
          </cell>
          <cell r="D66" t="str">
            <v>5</v>
          </cell>
          <cell r="E66" t="str">
            <v>KRATKOROÈNI DEPOZITI STANOVNIŠTVU DO 90 DANA</v>
          </cell>
          <cell r="F66" t="str">
            <v>DK</v>
          </cell>
          <cell r="G66" t="str">
            <v>KM</v>
          </cell>
          <cell r="H66" t="str">
            <v>Kamatonosni</v>
          </cell>
          <cell r="I66" t="str">
            <v>do 3 mj</v>
          </cell>
          <cell r="J66" t="str">
            <v>stanovništvo</v>
          </cell>
          <cell r="K66" t="str">
            <v>Domaći KM</v>
          </cell>
        </row>
        <row r="67">
          <cell r="A67">
            <v>4052520</v>
          </cell>
          <cell r="B67" t="str">
            <v>405</v>
          </cell>
          <cell r="C67" t="str">
            <v>2</v>
          </cell>
          <cell r="D67" t="str">
            <v>5</v>
          </cell>
          <cell r="E67" t="str">
            <v>KRATKOROÈNI DEPOZITI STANOVNIŠTVA DO 60 DANA</v>
          </cell>
          <cell r="F67" t="str">
            <v>DK</v>
          </cell>
          <cell r="G67" t="str">
            <v>KM</v>
          </cell>
          <cell r="H67" t="str">
            <v>Kamatonosni</v>
          </cell>
          <cell r="I67" t="str">
            <v>do 3 mj</v>
          </cell>
          <cell r="J67" t="str">
            <v>stanovništvo</v>
          </cell>
          <cell r="K67" t="str">
            <v>Domaći KM</v>
          </cell>
        </row>
        <row r="68">
          <cell r="A68">
            <v>40531</v>
          </cell>
          <cell r="B68" t="str">
            <v>405</v>
          </cell>
          <cell r="C68" t="str">
            <v>3</v>
          </cell>
          <cell r="D68" t="str">
            <v>1</v>
          </cell>
          <cell r="E68" t="str">
            <v>KRATKOROÈNI DEPOZITI INSTITUCIJA JAVNOG SEKTORA DO 180 DANA</v>
          </cell>
          <cell r="F68" t="str">
            <v>DK</v>
          </cell>
          <cell r="G68" t="str">
            <v>KM</v>
          </cell>
          <cell r="H68" t="str">
            <v>Kamatonosni</v>
          </cell>
          <cell r="I68" t="str">
            <v>do 1 god</v>
          </cell>
          <cell r="J68" t="str">
            <v>javni sektor</v>
          </cell>
          <cell r="K68" t="str">
            <v>Domaći KM</v>
          </cell>
        </row>
        <row r="69">
          <cell r="A69">
            <v>40535</v>
          </cell>
          <cell r="B69" t="str">
            <v>405</v>
          </cell>
          <cell r="C69" t="str">
            <v>3</v>
          </cell>
          <cell r="D69" t="str">
            <v>5</v>
          </cell>
          <cell r="E69" t="str">
            <v>KRATKOROÈNI DEPOZITI STANOVNIŠTVA DO 180 DANA</v>
          </cell>
          <cell r="F69" t="str">
            <v>DK</v>
          </cell>
          <cell r="G69" t="str">
            <v>KM</v>
          </cell>
          <cell r="H69" t="str">
            <v>Kamatonosni</v>
          </cell>
          <cell r="I69" t="str">
            <v>do 1 god</v>
          </cell>
          <cell r="J69" t="str">
            <v>stanovništvo</v>
          </cell>
          <cell r="K69" t="str">
            <v>Domaći KM</v>
          </cell>
        </row>
        <row r="70">
          <cell r="A70">
            <v>405352</v>
          </cell>
          <cell r="B70" t="str">
            <v>405</v>
          </cell>
          <cell r="C70" t="str">
            <v>3</v>
          </cell>
          <cell r="D70" t="str">
            <v>5</v>
          </cell>
          <cell r="E70" t="str">
            <v>KRATKOROÈNI DEPOZITI STANOVNIŠTVA DO 180 DANA - SLOBODNA ŠTEDNJA</v>
          </cell>
          <cell r="F70" t="str">
            <v>DK</v>
          </cell>
          <cell r="G70" t="str">
            <v>KM</v>
          </cell>
          <cell r="H70" t="str">
            <v>Kamatonosni</v>
          </cell>
          <cell r="I70" t="str">
            <v>do 1 god</v>
          </cell>
          <cell r="J70" t="str">
            <v>stanovništvo</v>
          </cell>
          <cell r="K70" t="str">
            <v>Domaći KM</v>
          </cell>
        </row>
        <row r="71">
          <cell r="A71">
            <v>40545</v>
          </cell>
          <cell r="B71" t="str">
            <v>405</v>
          </cell>
          <cell r="C71" t="str">
            <v>4</v>
          </cell>
          <cell r="D71" t="str">
            <v>5</v>
          </cell>
          <cell r="E71" t="str">
            <v>KRATKOROÈNI DEPOZITI STANOVNIŠTVA DO 365 DANA</v>
          </cell>
          <cell r="F71" t="str">
            <v>DK</v>
          </cell>
          <cell r="G71" t="str">
            <v>KM</v>
          </cell>
          <cell r="H71" t="str">
            <v>Kamatonosni</v>
          </cell>
          <cell r="I71" t="str">
            <v>do 1 god</v>
          </cell>
          <cell r="J71" t="str">
            <v>stanovništvo</v>
          </cell>
          <cell r="K71" t="str">
            <v>Domaći KM</v>
          </cell>
        </row>
        <row r="72">
          <cell r="A72">
            <v>405452</v>
          </cell>
          <cell r="B72" t="str">
            <v>405</v>
          </cell>
          <cell r="C72" t="str">
            <v>4</v>
          </cell>
          <cell r="D72" t="str">
            <v>5</v>
          </cell>
          <cell r="E72" t="str">
            <v>KRATKOROÈNI DEPOZITI STANOVNIŠTVA DO 365 DANA - SLOBODNA STEDNJA</v>
          </cell>
          <cell r="F72" t="str">
            <v>DK</v>
          </cell>
          <cell r="G72" t="str">
            <v>KM</v>
          </cell>
          <cell r="H72" t="str">
            <v>Kamatonosni</v>
          </cell>
          <cell r="I72" t="str">
            <v>do 1 god</v>
          </cell>
          <cell r="J72" t="str">
            <v>stanovništvo</v>
          </cell>
          <cell r="K72" t="str">
            <v>Domaći KM</v>
          </cell>
        </row>
        <row r="73">
          <cell r="A73">
            <v>40547</v>
          </cell>
          <cell r="B73" t="str">
            <v>405</v>
          </cell>
          <cell r="C73" t="str">
            <v>4</v>
          </cell>
          <cell r="D73" t="str">
            <v>7</v>
          </cell>
          <cell r="E73" t="str">
            <v>OSTALI DEPOZITI DO 365 DANA- NEPROFITNE ORGANIZACIJE</v>
          </cell>
          <cell r="F73" t="str">
            <v>DK</v>
          </cell>
          <cell r="G73" t="str">
            <v>KM</v>
          </cell>
          <cell r="H73" t="str">
            <v>Kamatonosni</v>
          </cell>
          <cell r="I73" t="str">
            <v>do 1 god</v>
          </cell>
          <cell r="J73" t="str">
            <v>neprof.org</v>
          </cell>
          <cell r="K73" t="str">
            <v>Domaći KM</v>
          </cell>
        </row>
        <row r="74">
          <cell r="A74">
            <v>40555</v>
          </cell>
          <cell r="B74" t="str">
            <v>405</v>
          </cell>
          <cell r="C74" t="str">
            <v>5</v>
          </cell>
          <cell r="D74" t="str">
            <v>5</v>
          </cell>
          <cell r="E74" t="str">
            <v>DUGOROÈNI DEPOZITI STANOVNIŠTVA DO 24 MJ</v>
          </cell>
          <cell r="F74" t="str">
            <v>DD</v>
          </cell>
          <cell r="G74" t="str">
            <v>KM</v>
          </cell>
          <cell r="H74" t="str">
            <v>Kamatonosni</v>
          </cell>
          <cell r="I74" t="str">
            <v>do 3 god</v>
          </cell>
          <cell r="J74" t="str">
            <v>stanovništvo</v>
          </cell>
          <cell r="K74" t="str">
            <v>Domaći KM</v>
          </cell>
        </row>
        <row r="75">
          <cell r="A75">
            <v>4055509</v>
          </cell>
          <cell r="B75" t="str">
            <v>405</v>
          </cell>
          <cell r="C75" t="str">
            <v>5</v>
          </cell>
          <cell r="D75" t="str">
            <v>5</v>
          </cell>
          <cell r="E75" t="str">
            <v>DUGOROÈNI NAMJENSKI DEPOZITI STANOVNIŠTVA - KREDITNA KARTICA</v>
          </cell>
          <cell r="F75" t="str">
            <v>DD</v>
          </cell>
          <cell r="G75" t="str">
            <v>KM</v>
          </cell>
          <cell r="H75" t="str">
            <v>Nekamat</v>
          </cell>
          <cell r="I75" t="str">
            <v>preko 3 god</v>
          </cell>
          <cell r="J75" t="str">
            <v>stanovništvo</v>
          </cell>
          <cell r="K75" t="str">
            <v>Domaći KM</v>
          </cell>
        </row>
        <row r="76">
          <cell r="A76">
            <v>405552</v>
          </cell>
          <cell r="B76" t="str">
            <v>405</v>
          </cell>
          <cell r="C76" t="str">
            <v>5</v>
          </cell>
          <cell r="D76" t="str">
            <v>5</v>
          </cell>
          <cell r="E76" t="str">
            <v>DUGOROÈNI DEPOZITI STANOVNIŠTVA NA 13 I 24 MJ - SLOBODNA ŠTEDNJA</v>
          </cell>
          <cell r="F76" t="str">
            <v>DD</v>
          </cell>
          <cell r="G76" t="str">
            <v>KM</v>
          </cell>
          <cell r="H76" t="str">
            <v>Kamatonosni</v>
          </cell>
          <cell r="I76" t="str">
            <v>do 3 god</v>
          </cell>
          <cell r="J76" t="str">
            <v>stanovništvo</v>
          </cell>
          <cell r="K76" t="str">
            <v>Domaći KM</v>
          </cell>
        </row>
        <row r="77">
          <cell r="A77">
            <v>4055601</v>
          </cell>
          <cell r="B77" t="str">
            <v>405</v>
          </cell>
          <cell r="C77" t="str">
            <v>5</v>
          </cell>
          <cell r="D77" t="str">
            <v>6</v>
          </cell>
          <cell r="E77" t="str">
            <v>DUGOROÈNI DEPOZITI NEBANKARSKIH FINANSIJSKIH ORGANIZACIJA DO 2 GODINE - OSIG.ORGANIZ.</v>
          </cell>
          <cell r="F77" t="str">
            <v>DD</v>
          </cell>
          <cell r="G77" t="str">
            <v>KM</v>
          </cell>
          <cell r="H77" t="str">
            <v>Kamatonosni</v>
          </cell>
          <cell r="I77" t="str">
            <v>do 3 god</v>
          </cell>
          <cell r="J77" t="str">
            <v>nebank org</v>
          </cell>
          <cell r="K77" t="str">
            <v>Domaći KM</v>
          </cell>
        </row>
        <row r="78">
          <cell r="A78">
            <v>405652</v>
          </cell>
          <cell r="B78" t="str">
            <v>405</v>
          </cell>
          <cell r="C78" t="str">
            <v>6</v>
          </cell>
          <cell r="D78" t="str">
            <v>5</v>
          </cell>
          <cell r="E78" t="str">
            <v>DUGOROÈNI DEPOZITI STANOVNIŠTVA NA 36 MJ - SLOBODNA ŠTEDNJA</v>
          </cell>
          <cell r="F78" t="str">
            <v>DD</v>
          </cell>
          <cell r="G78" t="str">
            <v>KM</v>
          </cell>
          <cell r="H78" t="str">
            <v>Kamatonosni</v>
          </cell>
          <cell r="I78" t="str">
            <v>do 3 god</v>
          </cell>
          <cell r="J78" t="str">
            <v>stanovništvo</v>
          </cell>
          <cell r="K78" t="str">
            <v>Domaći KM</v>
          </cell>
        </row>
        <row r="79">
          <cell r="A79">
            <v>40567</v>
          </cell>
          <cell r="B79" t="str">
            <v>405</v>
          </cell>
          <cell r="C79" t="str">
            <v>6</v>
          </cell>
          <cell r="D79" t="str">
            <v>7</v>
          </cell>
          <cell r="E79" t="str">
            <v>DUGOROÈNI DEPOZITI NEPROFITNIH ORGANIZACIJA DO 3 GODINE</v>
          </cell>
          <cell r="F79" t="str">
            <v>DD</v>
          </cell>
          <cell r="G79" t="str">
            <v>KM</v>
          </cell>
          <cell r="H79" t="str">
            <v>Kamatonosni</v>
          </cell>
          <cell r="I79" t="str">
            <v>do 3 god</v>
          </cell>
          <cell r="J79" t="str">
            <v>neprof.org</v>
          </cell>
          <cell r="K79" t="str">
            <v>Domaći KM</v>
          </cell>
        </row>
        <row r="80">
          <cell r="A80">
            <v>40571</v>
          </cell>
          <cell r="B80" t="str">
            <v>405</v>
          </cell>
          <cell r="C80" t="str">
            <v>7</v>
          </cell>
          <cell r="D80" t="str">
            <v>1</v>
          </cell>
          <cell r="E80" t="str">
            <v>OSTALI DUGOROÈNI  DEPOZITI INSTITUCIJA JAVNOG SEKTORA  DO 5 GODINA</v>
          </cell>
          <cell r="F80" t="str">
            <v>DD</v>
          </cell>
          <cell r="G80" t="str">
            <v>KM</v>
          </cell>
          <cell r="H80" t="str">
            <v>Kamatonosni</v>
          </cell>
          <cell r="I80" t="str">
            <v>preko 3 god</v>
          </cell>
          <cell r="J80" t="str">
            <v>javni sektor</v>
          </cell>
          <cell r="K80" t="str">
            <v>Domaći KM</v>
          </cell>
        </row>
        <row r="81">
          <cell r="A81">
            <v>40575</v>
          </cell>
          <cell r="B81" t="str">
            <v>405</v>
          </cell>
          <cell r="C81" t="str">
            <v>7</v>
          </cell>
          <cell r="D81" t="str">
            <v>5</v>
          </cell>
          <cell r="E81" t="str">
            <v>DUGOROÈNI DEPOZITI STANOVNIŠTVA OD 36 DO 48 MJ</v>
          </cell>
          <cell r="F81" t="str">
            <v>DD</v>
          </cell>
          <cell r="G81" t="str">
            <v>KM</v>
          </cell>
          <cell r="H81" t="str">
            <v>Kamatonosni</v>
          </cell>
          <cell r="I81" t="str">
            <v>preko 3 god</v>
          </cell>
          <cell r="J81" t="str">
            <v>stanovništvo</v>
          </cell>
          <cell r="K81" t="str">
            <v>Domaći KM</v>
          </cell>
        </row>
        <row r="82">
          <cell r="A82">
            <v>405752</v>
          </cell>
          <cell r="B82" t="str">
            <v>405</v>
          </cell>
          <cell r="C82" t="str">
            <v>7</v>
          </cell>
          <cell r="D82" t="str">
            <v>5</v>
          </cell>
          <cell r="E82" t="str">
            <v>DUGOROÈNI DEPOZITI STANOVNIŠTVA NA 48 MJ - SLOBODNA ŠTEDNJA</v>
          </cell>
          <cell r="F82" t="str">
            <v>DD</v>
          </cell>
          <cell r="G82" t="str">
            <v>KM</v>
          </cell>
          <cell r="H82" t="str">
            <v>Kamatonosni</v>
          </cell>
          <cell r="I82" t="str">
            <v>preko 3 god</v>
          </cell>
          <cell r="J82" t="str">
            <v>stanovništvo</v>
          </cell>
          <cell r="K82" t="str">
            <v>Domaći KM</v>
          </cell>
        </row>
        <row r="83">
          <cell r="A83">
            <v>40581</v>
          </cell>
          <cell r="B83" t="str">
            <v>405</v>
          </cell>
          <cell r="C83" t="str">
            <v>8</v>
          </cell>
          <cell r="D83" t="str">
            <v>1</v>
          </cell>
          <cell r="E83" t="str">
            <v>DUGOROÈNI DEPOZITI INSTITUCIJA JAVNOG SEKTORA DO 120 MJ</v>
          </cell>
          <cell r="F83" t="str">
            <v>DD</v>
          </cell>
          <cell r="G83" t="str">
            <v>KM</v>
          </cell>
          <cell r="H83" t="str">
            <v>Kamatonosni</v>
          </cell>
          <cell r="I83" t="str">
            <v>preko 3 god</v>
          </cell>
          <cell r="J83" t="str">
            <v>javni sektor</v>
          </cell>
          <cell r="K83" t="str">
            <v>Domaći KM</v>
          </cell>
        </row>
        <row r="84">
          <cell r="A84">
            <v>4112580</v>
          </cell>
          <cell r="B84" t="str">
            <v>411</v>
          </cell>
          <cell r="C84" t="str">
            <v>2</v>
          </cell>
          <cell r="D84" t="str">
            <v>5</v>
          </cell>
          <cell r="E84" t="str">
            <v>KRATKOROÈNI ŠTEDNI DEPOZITI STANOVNIŠTVA OD 1 MJ - 3 MJ SA VAL.KLAUZ. - NAMJENSKI (NEKAMAT.)</v>
          </cell>
          <cell r="F84" t="str">
            <v>DK</v>
          </cell>
          <cell r="G84" t="str">
            <v>KM</v>
          </cell>
          <cell r="H84" t="str">
            <v>Nekamat</v>
          </cell>
          <cell r="I84" t="str">
            <v>do 3 mj</v>
          </cell>
          <cell r="J84" t="str">
            <v>stanovništvo</v>
          </cell>
          <cell r="K84" t="str">
            <v>Domaći KM</v>
          </cell>
        </row>
        <row r="85">
          <cell r="A85">
            <v>4112581</v>
          </cell>
          <cell r="B85" t="str">
            <v>411</v>
          </cell>
          <cell r="C85" t="str">
            <v>2</v>
          </cell>
          <cell r="D85" t="str">
            <v>5</v>
          </cell>
          <cell r="E85" t="str">
            <v>KRATKOROÈNI ŠTEDNI DEPOZITI STANOVNIŠTVA 1 MJ - 3 MJ SA VAL.KLAUZ. - NAMJENSKI KAMAT.</v>
          </cell>
          <cell r="F85" t="str">
            <v>DK</v>
          </cell>
          <cell r="G85" t="str">
            <v>KM</v>
          </cell>
          <cell r="H85" t="str">
            <v>Kamatonosni</v>
          </cell>
          <cell r="I85" t="str">
            <v>do 3 mj</v>
          </cell>
          <cell r="J85" t="str">
            <v>stanovništvo</v>
          </cell>
          <cell r="K85" t="str">
            <v>Domaći KM</v>
          </cell>
        </row>
        <row r="86">
          <cell r="A86">
            <v>4114110</v>
          </cell>
          <cell r="B86" t="str">
            <v>411</v>
          </cell>
          <cell r="C86" t="str">
            <v>4</v>
          </cell>
          <cell r="D86" t="str">
            <v>1</v>
          </cell>
          <cell r="E86" t="str">
            <v>NAMJENSKI KRATKOROÈNI DEPOZITI INSTITUCIJA JAVNOG SEKTORA DO 365 DANA SA VALUTNOM KLAUZULOM</v>
          </cell>
          <cell r="F86" t="str">
            <v>DK</v>
          </cell>
          <cell r="G86" t="str">
            <v>KM</v>
          </cell>
          <cell r="H86" t="str">
            <v>Nekamat</v>
          </cell>
          <cell r="I86" t="str">
            <v>do 1 god</v>
          </cell>
          <cell r="J86" t="str">
            <v>javni sektor</v>
          </cell>
          <cell r="K86" t="str">
            <v>Domaći KM</v>
          </cell>
        </row>
        <row r="87">
          <cell r="A87">
            <v>4114300</v>
          </cell>
          <cell r="B87" t="str">
            <v>411</v>
          </cell>
          <cell r="C87" t="str">
            <v>4</v>
          </cell>
          <cell r="D87" t="str">
            <v>3</v>
          </cell>
          <cell r="E87" t="str">
            <v>NAMJENSKI KRATKOROÈNI DEPOZITI DRUGIH PREDUZEÆA DO 365 DANA PO KREDITIMA SA VAL.KLAUZ.-NEKAMATONOSNI</v>
          </cell>
          <cell r="F87" t="str">
            <v>DK</v>
          </cell>
          <cell r="G87" t="str">
            <v>KM</v>
          </cell>
          <cell r="H87" t="str">
            <v>Nekamat</v>
          </cell>
          <cell r="I87" t="str">
            <v>do 1 god</v>
          </cell>
          <cell r="J87" t="str">
            <v>preduzeća</v>
          </cell>
          <cell r="K87" t="str">
            <v>Domaći KM</v>
          </cell>
        </row>
        <row r="88">
          <cell r="A88">
            <v>4114301</v>
          </cell>
          <cell r="B88" t="str">
            <v>411</v>
          </cell>
          <cell r="C88" t="str">
            <v>4</v>
          </cell>
          <cell r="D88" t="str">
            <v>3</v>
          </cell>
          <cell r="E88" t="str">
            <v>NAMJENSKI KRATKOROÈNI DEPOZITI DRUGIH PREDUZEÆA DO 365 DANA- PLASM. FIZ. LICIMA SA VALUTNOM KLAUZULOM -NEKAMATONOSNI</v>
          </cell>
          <cell r="F88" t="str">
            <v>DK</v>
          </cell>
          <cell r="G88" t="str">
            <v>KM</v>
          </cell>
          <cell r="H88" t="str">
            <v>Nekamat</v>
          </cell>
          <cell r="I88" t="str">
            <v>do 1 god</v>
          </cell>
          <cell r="J88" t="str">
            <v>preduzeća</v>
          </cell>
          <cell r="K88" t="str">
            <v>Domaći KM</v>
          </cell>
        </row>
        <row r="89">
          <cell r="A89">
            <v>4114302</v>
          </cell>
          <cell r="B89" t="str">
            <v>411</v>
          </cell>
          <cell r="C89" t="str">
            <v>4</v>
          </cell>
          <cell r="D89" t="str">
            <v>3</v>
          </cell>
          <cell r="E89" t="str">
            <v>NAMJENSKI KRATKOROÈNI DEPOZITI  DRUGIH PREDUZEÆA DO 365 DANA PO AKREDITIVIMA I GARANCIJAMA SA VAL.KLAUZ. -NEKAMATONOSNI</v>
          </cell>
          <cell r="F89" t="str">
            <v>DK</v>
          </cell>
          <cell r="G89" t="str">
            <v>KM</v>
          </cell>
          <cell r="H89" t="str">
            <v>Nekamat</v>
          </cell>
          <cell r="I89" t="str">
            <v>do 1 god</v>
          </cell>
          <cell r="J89" t="str">
            <v>preduzeća</v>
          </cell>
          <cell r="K89" t="str">
            <v>Domaći KM</v>
          </cell>
        </row>
        <row r="90">
          <cell r="A90">
            <v>4114310</v>
          </cell>
          <cell r="B90" t="str">
            <v>411</v>
          </cell>
          <cell r="C90" t="str">
            <v>4</v>
          </cell>
          <cell r="D90" t="str">
            <v>3</v>
          </cell>
          <cell r="E90" t="str">
            <v>NAMJENSKI KRATKOROÈNI DEPOZITI DRUGIH PREDUZEÆA DO 365 DANA PO KREDITIMA SA VALUTNOM KLAUZULOM-KAMATONOSNI</v>
          </cell>
          <cell r="F90" t="str">
            <v>DK</v>
          </cell>
          <cell r="G90" t="str">
            <v>KM</v>
          </cell>
          <cell r="H90" t="str">
            <v>Kamatonosni</v>
          </cell>
          <cell r="I90" t="str">
            <v>do 1 god</v>
          </cell>
          <cell r="J90" t="str">
            <v>preduzeća</v>
          </cell>
          <cell r="K90" t="str">
            <v>Domaći KM</v>
          </cell>
        </row>
        <row r="91">
          <cell r="A91">
            <v>4114312</v>
          </cell>
          <cell r="B91" t="str">
            <v>411</v>
          </cell>
          <cell r="C91" t="str">
            <v>4</v>
          </cell>
          <cell r="D91" t="str">
            <v>3</v>
          </cell>
          <cell r="E91" t="str">
            <v>NAMJENSKI KRATKOROÈNI DEPOZITI  DRUGIH PREDUZEÆA DO 365 DANA PO AKREDITIVIMA I GARANCIJAMA SA VALUTNOM KLAUULOM -KAMATONOSNI</v>
          </cell>
          <cell r="F91" t="str">
            <v>DK</v>
          </cell>
          <cell r="G91" t="str">
            <v>KM</v>
          </cell>
          <cell r="H91" t="str">
            <v>Kamatonosni</v>
          </cell>
          <cell r="I91" t="str">
            <v>do 1 god</v>
          </cell>
          <cell r="J91" t="str">
            <v>preduzeća</v>
          </cell>
          <cell r="K91" t="str">
            <v>Domaći KM</v>
          </cell>
        </row>
        <row r="92">
          <cell r="A92">
            <v>4114400</v>
          </cell>
          <cell r="B92" t="str">
            <v>411</v>
          </cell>
          <cell r="C92" t="str">
            <v>4</v>
          </cell>
          <cell r="D92" t="str">
            <v>4</v>
          </cell>
          <cell r="E92" t="str">
            <v>NAMJENSKI KRATKOROÈNI DEPOZITI PREDUZETNIKA DO 365 DANA PO KREDITIMA SA VALUTNOM KLAUZULOM -NEKAMATONOSNI</v>
          </cell>
          <cell r="F92" t="str">
            <v>DK</v>
          </cell>
          <cell r="G92" t="str">
            <v>KM</v>
          </cell>
          <cell r="H92" t="str">
            <v>Nekamat</v>
          </cell>
          <cell r="I92" t="str">
            <v>do 1 god</v>
          </cell>
          <cell r="J92" t="str">
            <v>stanovništvo</v>
          </cell>
          <cell r="K92" t="str">
            <v>Domaći KM</v>
          </cell>
        </row>
        <row r="93">
          <cell r="A93">
            <v>4114510</v>
          </cell>
          <cell r="B93" t="str">
            <v>411</v>
          </cell>
          <cell r="C93" t="str">
            <v>4</v>
          </cell>
          <cell r="D93" t="str">
            <v>5</v>
          </cell>
          <cell r="E93" t="str">
            <v>NAMJENSKI KRATKOROÈNI DEPOZITI STANOVNIŠTVA DO 365 DANA SA VAL.KLAUZULOM - PLASMANI FIZIÈKIM LICIMA (NEKAM.)</v>
          </cell>
          <cell r="F93" t="str">
            <v>DK</v>
          </cell>
          <cell r="G93" t="str">
            <v>KM</v>
          </cell>
          <cell r="H93" t="str">
            <v>Nekamat</v>
          </cell>
          <cell r="I93" t="str">
            <v>do 1 god</v>
          </cell>
          <cell r="J93" t="str">
            <v>stanovništvo</v>
          </cell>
          <cell r="K93" t="str">
            <v>Domaći KM</v>
          </cell>
        </row>
        <row r="94">
          <cell r="A94">
            <v>4114580</v>
          </cell>
          <cell r="B94" t="str">
            <v>411</v>
          </cell>
          <cell r="C94" t="str">
            <v>4</v>
          </cell>
          <cell r="D94" t="str">
            <v>5</v>
          </cell>
          <cell r="E94" t="str">
            <v>KRATKOROÈNI ŠTEDNI DEPOZITI STANOVNIŠTVA 4 MJ - 12 MJ SA VAL.KLAUZ. - NAMJENSKI NEKAMAT.</v>
          </cell>
          <cell r="F94" t="str">
            <v>DK</v>
          </cell>
          <cell r="G94" t="str">
            <v>KM</v>
          </cell>
          <cell r="H94" t="str">
            <v>Nekamat</v>
          </cell>
          <cell r="I94" t="str">
            <v>do 1 god</v>
          </cell>
          <cell r="J94" t="str">
            <v>stanovništvo</v>
          </cell>
          <cell r="K94" t="str">
            <v>Domaći KM</v>
          </cell>
        </row>
        <row r="95">
          <cell r="A95">
            <v>4114581</v>
          </cell>
          <cell r="B95" t="str">
            <v>411</v>
          </cell>
          <cell r="C95" t="str">
            <v>4</v>
          </cell>
          <cell r="D95" t="str">
            <v>5</v>
          </cell>
          <cell r="E95" t="str">
            <v>KRATKOROÈNI ŠTEDNI DEPOZITI STANOVNIŠTVA 4 MJ - 12 MJ. SA VAL.KLAUZ. - NAMJENSKI KAMAT.</v>
          </cell>
          <cell r="F95" t="str">
            <v>DK</v>
          </cell>
          <cell r="G95" t="str">
            <v>KM</v>
          </cell>
          <cell r="H95" t="str">
            <v>Kamatonosni</v>
          </cell>
          <cell r="I95" t="str">
            <v>do 1 god</v>
          </cell>
          <cell r="J95" t="str">
            <v>stanovništvo</v>
          </cell>
          <cell r="K95" t="str">
            <v>Domaći KM</v>
          </cell>
        </row>
        <row r="96">
          <cell r="A96">
            <v>4114591</v>
          </cell>
          <cell r="B96" t="str">
            <v>411</v>
          </cell>
          <cell r="C96" t="str">
            <v>4</v>
          </cell>
          <cell r="D96" t="str">
            <v>5</v>
          </cell>
          <cell r="E96" t="str">
            <v>KRATKOROÈNI ŠTEDNI DEPOZITI STANOVNIŠTVA NA 12 MJ. SA VAL.KLAUZ. - RENTNI KAMAT.</v>
          </cell>
          <cell r="F96" t="str">
            <v>DK</v>
          </cell>
          <cell r="G96" t="str">
            <v>KM</v>
          </cell>
          <cell r="H96" t="str">
            <v>Kamatonosni</v>
          </cell>
          <cell r="I96" t="str">
            <v>do 1 god</v>
          </cell>
          <cell r="J96" t="str">
            <v>stanovništvo</v>
          </cell>
          <cell r="K96" t="str">
            <v>Domaći KM</v>
          </cell>
        </row>
        <row r="97">
          <cell r="A97">
            <v>4114600</v>
          </cell>
          <cell r="B97" t="str">
            <v>411</v>
          </cell>
          <cell r="C97" t="str">
            <v>4</v>
          </cell>
          <cell r="D97" t="str">
            <v>6</v>
          </cell>
          <cell r="E97" t="str">
            <v>NAMJENSKI KRATKOROÈNI DEPOZITI NEBANKARKE FINANSIJSKE ORG.DO 12 MJ.SA VALUTNOM KLAUZULOM - PLASMAN PRAVNIM LICIMA(NEKAMATONOSNI)</v>
          </cell>
          <cell r="F97" t="str">
            <v>DK</v>
          </cell>
          <cell r="G97" t="str">
            <v>KM</v>
          </cell>
          <cell r="H97" t="str">
            <v>Nekamat</v>
          </cell>
          <cell r="I97" t="str">
            <v>do 1 god</v>
          </cell>
          <cell r="J97" t="str">
            <v>nebank org</v>
          </cell>
          <cell r="K97" t="str">
            <v>Domaći KM</v>
          </cell>
        </row>
        <row r="98">
          <cell r="A98">
            <v>4114702</v>
          </cell>
          <cell r="B98" t="str">
            <v>411</v>
          </cell>
          <cell r="C98" t="str">
            <v>4</v>
          </cell>
          <cell r="D98" t="str">
            <v>7</v>
          </cell>
          <cell r="E98" t="str">
            <v>NAMJ.KRAT.DEP.SA UGOV.ZAŠTIT.OD RIZIKA NEPROF.ORGANIZ. DO 365 DANA PO GARANCIJAMA I AKREDITIVIMA -NEKAMATONOSNI</v>
          </cell>
          <cell r="F98" t="str">
            <v>DK</v>
          </cell>
          <cell r="G98" t="str">
            <v>KM</v>
          </cell>
          <cell r="H98" t="str">
            <v>Nekamat</v>
          </cell>
          <cell r="I98" t="str">
            <v>do 1 god</v>
          </cell>
          <cell r="J98" t="str">
            <v>neprof.org</v>
          </cell>
          <cell r="K98" t="str">
            <v>Domaći KM</v>
          </cell>
        </row>
        <row r="99">
          <cell r="A99">
            <v>4115300</v>
          </cell>
          <cell r="B99" t="str">
            <v>411</v>
          </cell>
          <cell r="C99" t="str">
            <v>5</v>
          </cell>
          <cell r="D99" t="str">
            <v>3</v>
          </cell>
          <cell r="E99" t="str">
            <v>NAMJENSKI DUGOROÈNI DEPOZITI  DRUGIH PREDUZEÆA PREKO 365 DANA PO KREDITIMA SA VAL. KLAUZ. -NEKAMATONOSNI</v>
          </cell>
          <cell r="F99" t="str">
            <v>DD</v>
          </cell>
          <cell r="G99" t="str">
            <v>KM</v>
          </cell>
          <cell r="H99" t="str">
            <v>Nekamat</v>
          </cell>
          <cell r="I99" t="str">
            <v>do 3 god</v>
          </cell>
          <cell r="J99" t="str">
            <v>preduzeća</v>
          </cell>
          <cell r="K99" t="str">
            <v>Domaći KM</v>
          </cell>
        </row>
        <row r="100">
          <cell r="A100">
            <v>4115302</v>
          </cell>
          <cell r="B100" t="str">
            <v>411</v>
          </cell>
          <cell r="C100" t="str">
            <v>5</v>
          </cell>
          <cell r="D100" t="str">
            <v>3</v>
          </cell>
          <cell r="E100" t="str">
            <v>NAMJENSKI DUGOROÈNI DEPOZITI DRUGIH PREDUZEÆA PREKO 365 DANA PO AKREDITIVIMA I GARANCIJAMA SA VALUTNOM KLAUZULOM -NEKAMATONOSNI</v>
          </cell>
          <cell r="F100" t="str">
            <v>DD</v>
          </cell>
          <cell r="G100" t="str">
            <v>KM</v>
          </cell>
          <cell r="H100" t="str">
            <v>Nekamat</v>
          </cell>
          <cell r="I100" t="str">
            <v>do 3 god</v>
          </cell>
          <cell r="J100" t="str">
            <v>preduzeća</v>
          </cell>
          <cell r="K100" t="str">
            <v>Domaći KM</v>
          </cell>
        </row>
        <row r="101">
          <cell r="A101">
            <v>4115310</v>
          </cell>
          <cell r="B101" t="str">
            <v>411</v>
          </cell>
          <cell r="C101" t="str">
            <v>5</v>
          </cell>
          <cell r="D101" t="str">
            <v>3</v>
          </cell>
          <cell r="E101" t="str">
            <v>NAMJENSKI DUGOROÈNI DEPOZITI DRUGIH PREDUZEÆA PREKO 365 DANA SA VALUTNOM KLAUZULOM KAMATONOSNI</v>
          </cell>
          <cell r="F101" t="str">
            <v>DD</v>
          </cell>
          <cell r="G101" t="str">
            <v>KM</v>
          </cell>
          <cell r="H101" t="str">
            <v>Kamatonosni</v>
          </cell>
          <cell r="I101" t="str">
            <v>do 3 god</v>
          </cell>
          <cell r="J101" t="str">
            <v>preduzeća</v>
          </cell>
          <cell r="K101" t="str">
            <v>Domaći KM</v>
          </cell>
        </row>
        <row r="102">
          <cell r="A102">
            <v>4115311</v>
          </cell>
          <cell r="B102" t="str">
            <v>411</v>
          </cell>
          <cell r="C102" t="str">
            <v>5</v>
          </cell>
          <cell r="D102" t="str">
            <v>3</v>
          </cell>
          <cell r="E102" t="str">
            <v>NAMJENSKI DUGOROÈNI DEPOZITI DRUGIH PREDUZEÆA - PLASMANI FIZ.LICIMA SA VALUTNOM KLAUZULOM  -KAMATONOSNI</v>
          </cell>
          <cell r="F102" t="str">
            <v>DD</v>
          </cell>
          <cell r="G102" t="str">
            <v>KM</v>
          </cell>
          <cell r="H102" t="str">
            <v>Kamatonosni</v>
          </cell>
          <cell r="I102" t="str">
            <v>do 3 god</v>
          </cell>
          <cell r="J102" t="str">
            <v>preduzeća</v>
          </cell>
          <cell r="K102" t="str">
            <v>Domaći KM</v>
          </cell>
        </row>
        <row r="103">
          <cell r="A103">
            <v>4115312</v>
          </cell>
          <cell r="B103" t="str">
            <v>411</v>
          </cell>
          <cell r="C103" t="str">
            <v>5</v>
          </cell>
          <cell r="D103" t="str">
            <v>3</v>
          </cell>
          <cell r="E103" t="str">
            <v>NAMJENSKI DUGOROÈNI DEPOZITI DRUGIH PREDUZEÆA PREKO 365 DANA ZA AKREDITIVE I GARANCIJE SA VALUTNOM KLAUZULOM  -KAMATONOSNI</v>
          </cell>
          <cell r="F103" t="str">
            <v>DD</v>
          </cell>
          <cell r="G103" t="str">
            <v>KM</v>
          </cell>
          <cell r="H103" t="str">
            <v>Kamatonosni</v>
          </cell>
          <cell r="I103" t="str">
            <v>do 3 god</v>
          </cell>
          <cell r="J103" t="str">
            <v>preduzeća</v>
          </cell>
          <cell r="K103" t="str">
            <v>Domaći KM</v>
          </cell>
        </row>
        <row r="104">
          <cell r="A104">
            <v>41155</v>
          </cell>
          <cell r="B104" t="str">
            <v>411</v>
          </cell>
          <cell r="C104" t="str">
            <v>5</v>
          </cell>
          <cell r="D104" t="str">
            <v>5</v>
          </cell>
          <cell r="E104" t="str">
            <v>DUGOROÈNI NAMJENSKI DEPOZITI STANOVNIŠTVA SA VAL.KLAUZULOM (KAMATONOSNI) 53201 NA 24 MJ</v>
          </cell>
          <cell r="F104" t="str">
            <v>DD</v>
          </cell>
          <cell r="G104" t="str">
            <v>KM</v>
          </cell>
          <cell r="H104" t="str">
            <v>Kamatonosni</v>
          </cell>
          <cell r="I104" t="str">
            <v>do 3 god</v>
          </cell>
          <cell r="J104" t="str">
            <v>stanovništvo</v>
          </cell>
          <cell r="K104" t="str">
            <v>Domaći KM</v>
          </cell>
        </row>
        <row r="105">
          <cell r="A105">
            <v>4115501</v>
          </cell>
          <cell r="B105" t="str">
            <v>411</v>
          </cell>
          <cell r="C105" t="str">
            <v>5</v>
          </cell>
          <cell r="D105" t="str">
            <v>5</v>
          </cell>
          <cell r="E105" t="str">
            <v>NAMJENSKI DUGOROÈNI DEPOZITI STANOVNIŠTVA PREKO GODINU DANA SA VAL.KLAUZULOM - PLASMANI PRAVNIM LICIMA (KAMATONOSNI)</v>
          </cell>
          <cell r="F105" t="str">
            <v>DD</v>
          </cell>
          <cell r="G105" t="str">
            <v>KM</v>
          </cell>
          <cell r="H105" t="str">
            <v>Kamatonosni</v>
          </cell>
          <cell r="I105" t="str">
            <v>do 3 god</v>
          </cell>
          <cell r="J105" t="str">
            <v>stanovništvo</v>
          </cell>
          <cell r="K105" t="str">
            <v>Domaći KM</v>
          </cell>
        </row>
        <row r="106">
          <cell r="A106">
            <v>4115510</v>
          </cell>
          <cell r="B106" t="str">
            <v>411</v>
          </cell>
          <cell r="C106" t="str">
            <v>5</v>
          </cell>
          <cell r="D106" t="str">
            <v>5</v>
          </cell>
          <cell r="E106" t="str">
            <v>NAMJENSKI DUGOROÈNI DEPOZITI STANOVNISTVA PREKO GODINU DANA SA VAL.KLAUZULOM - PLASMANI FIZIÈKIM LICIMA (NEKMATONOSNI)</v>
          </cell>
          <cell r="F106" t="str">
            <v>DD</v>
          </cell>
          <cell r="G106" t="str">
            <v>KM</v>
          </cell>
          <cell r="H106" t="str">
            <v>Nekamat</v>
          </cell>
          <cell r="I106" t="str">
            <v>do 3 god</v>
          </cell>
          <cell r="J106" t="str">
            <v>stanovništvo</v>
          </cell>
          <cell r="K106" t="str">
            <v>Domaći KM</v>
          </cell>
        </row>
        <row r="107">
          <cell r="A107">
            <v>4115511</v>
          </cell>
          <cell r="B107" t="str">
            <v>411</v>
          </cell>
          <cell r="C107" t="str">
            <v>5</v>
          </cell>
          <cell r="D107" t="str">
            <v>5</v>
          </cell>
          <cell r="E107" t="str">
            <v>NAMJENSKI DUGOROÈNI DEPOZITI STANOVNIŠTVA PREKO GODINU DANA SA VAL.KLAUZULOM - PLASMANI FIZIÈKIM LICIMA (KAMATONOSNI)</v>
          </cell>
          <cell r="F107" t="str">
            <v>DD</v>
          </cell>
          <cell r="G107" t="str">
            <v>KM</v>
          </cell>
          <cell r="H107" t="str">
            <v>Kamatonosni</v>
          </cell>
          <cell r="I107" t="str">
            <v>do 3 god</v>
          </cell>
          <cell r="J107" t="str">
            <v>stanovništvo</v>
          </cell>
          <cell r="K107" t="str">
            <v>Domaći KM</v>
          </cell>
        </row>
        <row r="108">
          <cell r="A108">
            <v>4115610</v>
          </cell>
          <cell r="B108" t="str">
            <v>411</v>
          </cell>
          <cell r="C108" t="str">
            <v>5</v>
          </cell>
          <cell r="D108" t="str">
            <v>6</v>
          </cell>
          <cell r="E108" t="str">
            <v>NAMJENSKI DUGOROÈNI DEPOZIT NEBANKARSKIH FINANSIJSKIH ORGANIZACIJA PREKO 365 DANA SA VALUTNOM KLAUZULOM -KAMATONOSNI</v>
          </cell>
          <cell r="F108" t="str">
            <v>DD</v>
          </cell>
          <cell r="G108" t="str">
            <v>KM</v>
          </cell>
          <cell r="H108" t="str">
            <v>Kamatonosni</v>
          </cell>
          <cell r="I108" t="str">
            <v>do 3 god</v>
          </cell>
          <cell r="J108" t="str">
            <v>nebank org</v>
          </cell>
          <cell r="K108" t="str">
            <v>Domaći KM</v>
          </cell>
        </row>
        <row r="109">
          <cell r="A109">
            <v>411570</v>
          </cell>
          <cell r="B109" t="str">
            <v>411</v>
          </cell>
          <cell r="C109" t="str">
            <v>5</v>
          </cell>
          <cell r="D109" t="str">
            <v>7</v>
          </cell>
          <cell r="E109" t="str">
            <v>NAMJENSKI DUGOROÈNI DEPOZITI NEPROFITNIH ORG. SA UGOV.ZAŠT.OD RIZIKA - NEKAMATONOSNI</v>
          </cell>
          <cell r="F109" t="str">
            <v>DD</v>
          </cell>
          <cell r="G109" t="str">
            <v>KM</v>
          </cell>
          <cell r="H109" t="str">
            <v>Nekamat</v>
          </cell>
          <cell r="I109" t="str">
            <v>do 3 god</v>
          </cell>
          <cell r="J109" t="str">
            <v>neprof.org</v>
          </cell>
          <cell r="K109" t="str">
            <v>Domaći KM</v>
          </cell>
        </row>
        <row r="110">
          <cell r="A110">
            <v>411641</v>
          </cell>
          <cell r="B110" t="str">
            <v>411</v>
          </cell>
          <cell r="C110" t="str">
            <v>6</v>
          </cell>
          <cell r="D110" t="str">
            <v>4</v>
          </cell>
          <cell r="E110" t="str">
            <v>NAMJENSKI DUGOROÈNI DEPOZITI PREDUZETNIKA OD 13 DO 36 MJESECI SA VAL.KLAUZULOM - ZA PLASMANE (KAMATONOSNI)</v>
          </cell>
          <cell r="F110" t="str">
            <v>DD</v>
          </cell>
          <cell r="G110" t="str">
            <v>KM</v>
          </cell>
          <cell r="H110" t="str">
            <v>Kamatonosni</v>
          </cell>
          <cell r="I110" t="str">
            <v>do 3 god</v>
          </cell>
          <cell r="J110" t="str">
            <v>stanovništvo</v>
          </cell>
          <cell r="K110" t="str">
            <v>Domaći KM</v>
          </cell>
        </row>
        <row r="111">
          <cell r="A111">
            <v>4117580</v>
          </cell>
          <cell r="B111" t="str">
            <v>411</v>
          </cell>
          <cell r="C111" t="str">
            <v>7</v>
          </cell>
          <cell r="D111" t="str">
            <v>5</v>
          </cell>
          <cell r="E111" t="str">
            <v>DUGOROÈNI ŠTEDNI DEPOZITI STANOVNIŠTVA 13 MJ - 36 MJ SA VAL.KLAUZ. - NAMJENSKI NEKAMAT.</v>
          </cell>
          <cell r="F111" t="str">
            <v>DD</v>
          </cell>
          <cell r="G111" t="str">
            <v>KM</v>
          </cell>
          <cell r="H111" t="str">
            <v>Nekamat</v>
          </cell>
          <cell r="I111" t="str">
            <v>do 3 god</v>
          </cell>
          <cell r="J111" t="str">
            <v>stanovništvo</v>
          </cell>
          <cell r="K111" t="str">
            <v>Domaći KM</v>
          </cell>
        </row>
        <row r="112">
          <cell r="A112">
            <v>4117581</v>
          </cell>
          <cell r="B112" t="str">
            <v>411</v>
          </cell>
          <cell r="C112" t="str">
            <v>7</v>
          </cell>
          <cell r="D112" t="str">
            <v>5</v>
          </cell>
          <cell r="E112" t="str">
            <v>DUGOROÈNI ŠTEDNI DEPOZITI STANOVNIŠTVA 13 MJ - 36 MJ. SA VAL.KLAUZ. - NAMJENSKI KAMAT.</v>
          </cell>
          <cell r="F112" t="str">
            <v>DD</v>
          </cell>
          <cell r="G112" t="str">
            <v>KM</v>
          </cell>
          <cell r="H112" t="str">
            <v>Kamatonosni</v>
          </cell>
          <cell r="I112" t="str">
            <v>do 3 god</v>
          </cell>
          <cell r="J112" t="str">
            <v>stanovništvo</v>
          </cell>
          <cell r="K112" t="str">
            <v>Domaći KM</v>
          </cell>
        </row>
        <row r="113">
          <cell r="A113">
            <v>4117591</v>
          </cell>
          <cell r="B113" t="str">
            <v>411</v>
          </cell>
          <cell r="C113" t="str">
            <v>7</v>
          </cell>
          <cell r="D113" t="str">
            <v>5</v>
          </cell>
          <cell r="E113" t="str">
            <v>DUGOROÈNI ŠTEDNI DEPOZITI STANOVNIŠTVA NA 24 MJ. SA VAL.KLAUZ. - RENTNI KAMAT.</v>
          </cell>
          <cell r="F113" t="str">
            <v>DD</v>
          </cell>
          <cell r="G113" t="str">
            <v>KM</v>
          </cell>
          <cell r="H113" t="str">
            <v>Kamatonosni</v>
          </cell>
          <cell r="I113" t="str">
            <v>do 3 god</v>
          </cell>
          <cell r="J113" t="str">
            <v>stanovništvo</v>
          </cell>
          <cell r="K113" t="str">
            <v>Domaći KM</v>
          </cell>
        </row>
        <row r="114">
          <cell r="A114">
            <v>4118400</v>
          </cell>
          <cell r="B114" t="str">
            <v>411</v>
          </cell>
          <cell r="C114" t="str">
            <v>8</v>
          </cell>
          <cell r="D114" t="str">
            <v>4</v>
          </cell>
          <cell r="E114" t="str">
            <v>NAMJENSKI DUGOROÈNI DEPOZITI  PREDUZETNIKA DO 10 GODINA PO KREDITIMA SA VAL. KLAUZ. -NEKAMATONOSNI</v>
          </cell>
          <cell r="F114" t="str">
            <v>DD</v>
          </cell>
          <cell r="G114" t="str">
            <v>KM</v>
          </cell>
          <cell r="H114" t="str">
            <v>Nekamat</v>
          </cell>
          <cell r="I114" t="str">
            <v>preko 3 god</v>
          </cell>
          <cell r="J114" t="str">
            <v>stanovništvo</v>
          </cell>
          <cell r="K114" t="str">
            <v>Domaći KM</v>
          </cell>
        </row>
        <row r="115">
          <cell r="A115">
            <v>411871</v>
          </cell>
          <cell r="B115" t="str">
            <v>411</v>
          </cell>
          <cell r="C115" t="str">
            <v>8</v>
          </cell>
          <cell r="D115" t="str">
            <v>7</v>
          </cell>
          <cell r="E115" t="str">
            <v>NAMJENSKI DUGOR.DEPOZIT NEPROF.ORG.  SA VAL.KLAUZ.-PO KREDITIMA(KAMATONOSNI)</v>
          </cell>
          <cell r="F115" t="str">
            <v>DD</v>
          </cell>
          <cell r="G115" t="str">
            <v>KM</v>
          </cell>
          <cell r="H115" t="str">
            <v>Kamatonosni</v>
          </cell>
          <cell r="I115" t="str">
            <v>preko 3 god</v>
          </cell>
          <cell r="J115" t="str">
            <v>neprof.org</v>
          </cell>
          <cell r="K115" t="str">
            <v>Domaći KM</v>
          </cell>
        </row>
        <row r="116">
          <cell r="A116">
            <v>4119580</v>
          </cell>
          <cell r="B116" t="str">
            <v>411</v>
          </cell>
          <cell r="C116" t="str">
            <v>9</v>
          </cell>
          <cell r="D116" t="str">
            <v>5</v>
          </cell>
          <cell r="E116" t="str">
            <v>DUGOROÈNI ŠTEDNI DEPOZITI STANOVNIŠTVA PREKO 36 MJ. SA VAL.KLAUZ. - NAMJENSKI NEKAMAT.</v>
          </cell>
          <cell r="F116" t="str">
            <v>DD</v>
          </cell>
          <cell r="G116" t="str">
            <v>KM</v>
          </cell>
          <cell r="H116" t="str">
            <v>Nekamat</v>
          </cell>
          <cell r="I116" t="str">
            <v>preko 3 god</v>
          </cell>
          <cell r="J116" t="str">
            <v>stanovništvo</v>
          </cell>
          <cell r="K116" t="str">
            <v>Domaći KM</v>
          </cell>
        </row>
        <row r="117">
          <cell r="A117">
            <v>4119581</v>
          </cell>
          <cell r="B117" t="str">
            <v>411</v>
          </cell>
          <cell r="C117" t="str">
            <v>9</v>
          </cell>
          <cell r="D117" t="str">
            <v>5</v>
          </cell>
          <cell r="E117" t="str">
            <v>DUGOROÈNI ŠTEDNI DEPOZITI STANOVNIŠTVA PREKO 36 MJ. SA VAL.KLAUZ. - NAMJENSKI KAMAT.</v>
          </cell>
          <cell r="F117" t="str">
            <v>DD</v>
          </cell>
          <cell r="G117" t="str">
            <v>KM</v>
          </cell>
          <cell r="H117" t="str">
            <v>Kamatonosni</v>
          </cell>
          <cell r="I117" t="str">
            <v>preko 3 god</v>
          </cell>
          <cell r="J117" t="str">
            <v>stanovništvo</v>
          </cell>
          <cell r="K117" t="str">
            <v>Domaći KM</v>
          </cell>
        </row>
        <row r="118">
          <cell r="A118">
            <v>4119591</v>
          </cell>
          <cell r="B118" t="str">
            <v>411</v>
          </cell>
          <cell r="C118" t="str">
            <v>9</v>
          </cell>
          <cell r="D118" t="str">
            <v>5</v>
          </cell>
          <cell r="E118" t="str">
            <v>DUGOROÈNI ŠTEDNI DEPOZITI STANOVNIŠTVA NA 36 MJ. SA VAL.KLAUZ. - RENTNI KAMAT.</v>
          </cell>
          <cell r="F118" t="str">
            <v>DD</v>
          </cell>
          <cell r="G118" t="str">
            <v>KM</v>
          </cell>
          <cell r="H118" t="str">
            <v>Kamatonosni</v>
          </cell>
          <cell r="I118" t="str">
            <v>do 3 god</v>
          </cell>
          <cell r="J118" t="str">
            <v>stanovništvo</v>
          </cell>
          <cell r="K118" t="str">
            <v>Domaći KM</v>
          </cell>
        </row>
        <row r="119">
          <cell r="A119">
            <v>413151</v>
          </cell>
          <cell r="B119" t="str">
            <v>413</v>
          </cell>
          <cell r="C119" t="str">
            <v>1</v>
          </cell>
          <cell r="D119" t="str">
            <v>5</v>
          </cell>
          <cell r="E119" t="str">
            <v>KRATKOROÈNI ŠTEDNI DEPOZITI STANOVNIŠTVA NA 3 MJ. SA VAL.KLAUZ.</v>
          </cell>
          <cell r="F119" t="str">
            <v>DK</v>
          </cell>
          <cell r="G119" t="str">
            <v>KM</v>
          </cell>
          <cell r="H119" t="str">
            <v>Kamatonosni</v>
          </cell>
          <cell r="I119" t="str">
            <v>do 3 mj</v>
          </cell>
          <cell r="J119" t="str">
            <v>stanovništvo</v>
          </cell>
          <cell r="K119" t="str">
            <v>Domaći KM</v>
          </cell>
        </row>
        <row r="120">
          <cell r="A120">
            <v>4131511</v>
          </cell>
          <cell r="B120" t="str">
            <v>413</v>
          </cell>
          <cell r="C120" t="str">
            <v>1</v>
          </cell>
          <cell r="D120" t="str">
            <v>5</v>
          </cell>
          <cell r="E120" t="str">
            <v>KRATKOROÈNI ŠTEDNI DEPOZITI STANOVNIŠTVA NA 1 MJESEC SA VAL.KLAUZ.</v>
          </cell>
          <cell r="F120" t="str">
            <v>DK</v>
          </cell>
          <cell r="G120" t="str">
            <v>KM</v>
          </cell>
          <cell r="H120" t="str">
            <v>Kamatonosni</v>
          </cell>
          <cell r="I120" t="str">
            <v>do 3 mj</v>
          </cell>
          <cell r="J120" t="str">
            <v>stanovništvo</v>
          </cell>
          <cell r="K120" t="str">
            <v>Domaći KM</v>
          </cell>
        </row>
        <row r="121">
          <cell r="A121">
            <v>4131512</v>
          </cell>
          <cell r="B121" t="str">
            <v>413</v>
          </cell>
          <cell r="C121" t="str">
            <v>1</v>
          </cell>
          <cell r="D121" t="str">
            <v>5</v>
          </cell>
          <cell r="E121" t="str">
            <v>KRATKOROÈNI ŠTEDNI DEPOZITI STANOVNIŠTVA NA 2 MJ. SA VAL.KLAUZ.</v>
          </cell>
          <cell r="F121" t="str">
            <v>DK</v>
          </cell>
          <cell r="G121" t="str">
            <v>KM</v>
          </cell>
          <cell r="H121" t="str">
            <v>Kamatonosni</v>
          </cell>
          <cell r="I121" t="str">
            <v>do 3 mj</v>
          </cell>
          <cell r="J121" t="str">
            <v>stanovništvo</v>
          </cell>
          <cell r="K121" t="str">
            <v>Domaći KM</v>
          </cell>
        </row>
        <row r="122">
          <cell r="A122">
            <v>413241</v>
          </cell>
          <cell r="B122" t="str">
            <v>413</v>
          </cell>
          <cell r="C122" t="str">
            <v>2</v>
          </cell>
          <cell r="D122" t="str">
            <v>4</v>
          </cell>
          <cell r="E122" t="str">
            <v>KRATKOROÈNI STEDNI DEPOZITI  PREDUZETNIKA DO 6 MJESECI SA UGOVORENOM ZAŠTITOM OD RIZIKA</v>
          </cell>
          <cell r="F122" t="str">
            <v>DK</v>
          </cell>
          <cell r="G122" t="str">
            <v>KM</v>
          </cell>
          <cell r="H122" t="str">
            <v>Kamatonosni</v>
          </cell>
          <cell r="I122" t="str">
            <v>do 1 god</v>
          </cell>
          <cell r="J122" t="str">
            <v>stanovništvo</v>
          </cell>
          <cell r="K122" t="str">
            <v>Domaći KM</v>
          </cell>
        </row>
        <row r="123">
          <cell r="A123">
            <v>4132413</v>
          </cell>
          <cell r="B123" t="str">
            <v>413</v>
          </cell>
          <cell r="C123" t="str">
            <v>2</v>
          </cell>
          <cell r="D123" t="str">
            <v>4</v>
          </cell>
          <cell r="E123" t="str">
            <v>KRATKOROÈNI STEDNI DEPOZITI  PREDUZETNIKA DO 3 MJESECA SA UGOVORENOM ZAŠTITOM OD RIZIKA</v>
          </cell>
          <cell r="F123" t="str">
            <v>DK</v>
          </cell>
          <cell r="G123" t="str">
            <v>KM</v>
          </cell>
          <cell r="H123" t="str">
            <v>Kamatonosni</v>
          </cell>
          <cell r="I123" t="str">
            <v>do 3 mj</v>
          </cell>
          <cell r="J123" t="str">
            <v>stanovništvo</v>
          </cell>
          <cell r="K123" t="str">
            <v>Domaći KM</v>
          </cell>
        </row>
        <row r="124">
          <cell r="A124">
            <v>413251</v>
          </cell>
          <cell r="B124" t="str">
            <v>413</v>
          </cell>
          <cell r="C124" t="str">
            <v>2</v>
          </cell>
          <cell r="D124" t="str">
            <v>5</v>
          </cell>
          <cell r="E124" t="str">
            <v>KRATKOROÈNI ŠTEDNI DEPOZITI STANOVNIŠTVA NA 6 MJ. SA VAL.KLAUZ.</v>
          </cell>
          <cell r="F124" t="str">
            <v>DK</v>
          </cell>
          <cell r="G124" t="str">
            <v>KM</v>
          </cell>
          <cell r="H124" t="str">
            <v>Kamatonosni</v>
          </cell>
          <cell r="I124" t="str">
            <v>do 1 god</v>
          </cell>
          <cell r="J124" t="str">
            <v>stanovništvo</v>
          </cell>
          <cell r="K124" t="str">
            <v>Domaći KM</v>
          </cell>
        </row>
        <row r="125">
          <cell r="A125">
            <v>413252</v>
          </cell>
          <cell r="B125" t="str">
            <v>413</v>
          </cell>
          <cell r="C125" t="str">
            <v>2</v>
          </cell>
          <cell r="D125" t="str">
            <v>5</v>
          </cell>
          <cell r="E125" t="str">
            <v>KRATKOROÈNI ŠTEDNI DEPOZITI STANOVNIŠTVA NA 6 MJ. SA VAL.KLAUZ. - DJEÈIJA ŠTEDNJA</v>
          </cell>
          <cell r="F125" t="str">
            <v>DK</v>
          </cell>
          <cell r="G125" t="str">
            <v>KM</v>
          </cell>
          <cell r="H125" t="str">
            <v>Kamatonosni</v>
          </cell>
          <cell r="I125" t="str">
            <v>do 1 god</v>
          </cell>
          <cell r="J125" t="str">
            <v>stanovništvo</v>
          </cell>
          <cell r="K125" t="str">
            <v>Domaći KM</v>
          </cell>
        </row>
        <row r="126">
          <cell r="A126">
            <v>413253</v>
          </cell>
          <cell r="B126" t="str">
            <v>413</v>
          </cell>
          <cell r="C126" t="str">
            <v>2</v>
          </cell>
          <cell r="D126" t="str">
            <v>5</v>
          </cell>
          <cell r="E126" t="str">
            <v>KRATKOROÈNI ŠTEDNI DEPOZITI STANOVNIŠTVA NA 6 MJ. SA VAL.KLAUZ. - RENTNA ŠTEDNJA</v>
          </cell>
          <cell r="F126" t="str">
            <v>DK</v>
          </cell>
          <cell r="G126" t="str">
            <v>KM</v>
          </cell>
          <cell r="H126" t="str">
            <v>Kamatonosni</v>
          </cell>
          <cell r="I126" t="str">
            <v>do 1 god</v>
          </cell>
          <cell r="J126" t="str">
            <v>stanovništvo</v>
          </cell>
          <cell r="K126" t="str">
            <v>Domaći KM</v>
          </cell>
        </row>
        <row r="127">
          <cell r="A127">
            <v>413254</v>
          </cell>
          <cell r="B127" t="str">
            <v>413</v>
          </cell>
          <cell r="C127" t="str">
            <v>2</v>
          </cell>
          <cell r="D127" t="str">
            <v>5</v>
          </cell>
          <cell r="E127" t="str">
            <v>KRATKOROÈNI ŠTEDNI DEPOZITI STANOVNIŠTVA NA 6 MJ. SA VAL.KLAUZ. - SLOBODNA ŠTEDNJA</v>
          </cell>
          <cell r="F127" t="str">
            <v>DK</v>
          </cell>
          <cell r="G127" t="str">
            <v>KM</v>
          </cell>
          <cell r="H127" t="str">
            <v>Kamatonosni</v>
          </cell>
          <cell r="I127" t="str">
            <v>do 1 god</v>
          </cell>
          <cell r="J127" t="str">
            <v>stanovništvo</v>
          </cell>
          <cell r="K127" t="str">
            <v>Domaći KM</v>
          </cell>
        </row>
        <row r="128">
          <cell r="A128">
            <v>413441</v>
          </cell>
          <cell r="B128" t="str">
            <v>413</v>
          </cell>
          <cell r="C128" t="str">
            <v>4</v>
          </cell>
          <cell r="D128" t="str">
            <v>4</v>
          </cell>
          <cell r="E128" t="str">
            <v>STEDNI DEPOZITI SA UGOVORENOM ZASTITOM OD RIZIKA DO 12 MJESECI PREDUZETNICI</v>
          </cell>
          <cell r="F128" t="str">
            <v>DK</v>
          </cell>
          <cell r="G128" t="str">
            <v>KM</v>
          </cell>
          <cell r="H128" t="str">
            <v>Kamatonosni</v>
          </cell>
          <cell r="I128" t="str">
            <v>do 1 god</v>
          </cell>
          <cell r="J128" t="str">
            <v>stanovništvo</v>
          </cell>
          <cell r="K128" t="str">
            <v>Domaći KM</v>
          </cell>
        </row>
        <row r="129">
          <cell r="A129">
            <v>41345</v>
          </cell>
          <cell r="B129" t="str">
            <v>413</v>
          </cell>
          <cell r="C129" t="str">
            <v>4</v>
          </cell>
          <cell r="D129" t="str">
            <v>5</v>
          </cell>
          <cell r="E129" t="str">
            <v>KRATKOROÈNI ŠTEDNI DEPOZITI STANOVNIŠTVA SA VAL.KLAUZULOM DO 365 DANA - DJEÈIJA SLOBODNA OROÈENA ŠTEDNJA</v>
          </cell>
          <cell r="F129" t="str">
            <v>DK</v>
          </cell>
          <cell r="G129" t="str">
            <v>KM</v>
          </cell>
          <cell r="H129" t="str">
            <v>Kamatonosni</v>
          </cell>
          <cell r="I129" t="str">
            <v>do 1 god</v>
          </cell>
          <cell r="J129" t="str">
            <v>stanovništvo</v>
          </cell>
          <cell r="K129" t="str">
            <v>Domaći KM</v>
          </cell>
        </row>
        <row r="130">
          <cell r="A130">
            <v>413451</v>
          </cell>
          <cell r="B130" t="str">
            <v>413</v>
          </cell>
          <cell r="C130" t="str">
            <v>4</v>
          </cell>
          <cell r="D130" t="str">
            <v>5</v>
          </cell>
          <cell r="E130" t="str">
            <v>KRATKOROÈNI ŠTEDNI DEPOZITI STANOVNIŠTVA NA 12 MJ. SA VAL.KLAUZ.</v>
          </cell>
          <cell r="F130" t="str">
            <v>DK</v>
          </cell>
          <cell r="G130" t="str">
            <v>KM</v>
          </cell>
          <cell r="H130" t="str">
            <v>Kamatonosni</v>
          </cell>
          <cell r="I130" t="str">
            <v>do 1 god</v>
          </cell>
          <cell r="J130" t="str">
            <v>stanovništvo</v>
          </cell>
          <cell r="K130" t="str">
            <v>Domaći KM</v>
          </cell>
        </row>
        <row r="131">
          <cell r="A131">
            <v>413452</v>
          </cell>
          <cell r="B131" t="str">
            <v>413</v>
          </cell>
          <cell r="C131" t="str">
            <v>4</v>
          </cell>
          <cell r="D131" t="str">
            <v>5</v>
          </cell>
          <cell r="E131" t="str">
            <v>KRATKOROÈNI ŠTEDNI DEPOZITI STANOVNIŠTVA NA 12 MJ. SA VAL.KLAUZ. - DJEÈIJA ŠTEDNJA</v>
          </cell>
          <cell r="F131" t="str">
            <v>DK</v>
          </cell>
          <cell r="G131" t="str">
            <v>KM</v>
          </cell>
          <cell r="H131" t="str">
            <v>Kamatonosni</v>
          </cell>
          <cell r="I131" t="str">
            <v>do 1 god</v>
          </cell>
          <cell r="J131" t="str">
            <v>stanovništvo</v>
          </cell>
          <cell r="K131" t="str">
            <v>Domaći KM</v>
          </cell>
        </row>
        <row r="132">
          <cell r="A132">
            <v>413453</v>
          </cell>
          <cell r="B132" t="str">
            <v>413</v>
          </cell>
          <cell r="C132" t="str">
            <v>4</v>
          </cell>
          <cell r="D132" t="str">
            <v>5</v>
          </cell>
          <cell r="E132" t="str">
            <v>KRATKOROÈNI ŠTEDNI DEPOZITI STANOVNIŠTVA NA 12 MJ. SA VAL.KLAUZ. - RENTNA ŠTEDNJA</v>
          </cell>
          <cell r="F132" t="str">
            <v>DK</v>
          </cell>
          <cell r="G132" t="str">
            <v>KM</v>
          </cell>
          <cell r="H132" t="str">
            <v>Kamatonosni</v>
          </cell>
          <cell r="I132" t="str">
            <v>do 1 god</v>
          </cell>
          <cell r="J132" t="str">
            <v>stanovništvo</v>
          </cell>
          <cell r="K132" t="str">
            <v>Domaći KM</v>
          </cell>
        </row>
        <row r="133">
          <cell r="A133">
            <v>413454</v>
          </cell>
          <cell r="B133" t="str">
            <v>413</v>
          </cell>
          <cell r="C133" t="str">
            <v>4</v>
          </cell>
          <cell r="D133" t="str">
            <v>5</v>
          </cell>
          <cell r="E133" t="str">
            <v>KRATKOROÈNI ŠTEDNI DEPOZITI STANOVNIŠTVA NA 12 MJ. SA VAL.KLAUZ. - SLOBODNA ŠTEDNJA</v>
          </cell>
          <cell r="F133" t="str">
            <v>DK</v>
          </cell>
          <cell r="G133" t="str">
            <v>KM</v>
          </cell>
          <cell r="H133" t="str">
            <v>Kamatonosni</v>
          </cell>
          <cell r="I133" t="str">
            <v>do 1 god</v>
          </cell>
          <cell r="J133" t="str">
            <v>stanovništvo</v>
          </cell>
          <cell r="K133" t="str">
            <v>Domaći KM</v>
          </cell>
        </row>
        <row r="134">
          <cell r="A134">
            <v>413456</v>
          </cell>
          <cell r="B134" t="str">
            <v>413</v>
          </cell>
          <cell r="C134" t="str">
            <v>4</v>
          </cell>
          <cell r="D134" t="str">
            <v>5</v>
          </cell>
          <cell r="E134" t="str">
            <v>KRATKOROÈNI ŠTEDNI DEPOZITI STANOVNIŠTVA NA 12 MJ. SA VAL.KLAUZ. - DJEÈIJA ŠTED. SA BONUSOM</v>
          </cell>
          <cell r="F134" t="str">
            <v>DK</v>
          </cell>
          <cell r="G134" t="str">
            <v>KM</v>
          </cell>
          <cell r="H134" t="str">
            <v>Kamatonosni</v>
          </cell>
          <cell r="I134" t="str">
            <v>do 1 god</v>
          </cell>
          <cell r="J134" t="str">
            <v>stanovništvo</v>
          </cell>
          <cell r="K134" t="str">
            <v>Domaći KM</v>
          </cell>
        </row>
        <row r="135">
          <cell r="A135">
            <v>413481</v>
          </cell>
          <cell r="B135" t="str">
            <v>413</v>
          </cell>
          <cell r="C135" t="str">
            <v>4</v>
          </cell>
          <cell r="D135" t="str">
            <v>8</v>
          </cell>
          <cell r="E135" t="str">
            <v>KRATKOROÈNI ŠTEDNI DEPOZITI SA UGOVORENOM ZAŠTITOM OD RIZIKA  - STRANA LICA</v>
          </cell>
          <cell r="F135" t="str">
            <v>DK</v>
          </cell>
          <cell r="G135" t="str">
            <v>KM</v>
          </cell>
          <cell r="H135" t="str">
            <v>Kamatonosni</v>
          </cell>
          <cell r="I135" t="str">
            <v>do 1 god</v>
          </cell>
          <cell r="J135" t="str">
            <v>stanovništvo</v>
          </cell>
          <cell r="K135" t="str">
            <v>Strani KM</v>
          </cell>
        </row>
        <row r="136">
          <cell r="A136">
            <v>413541</v>
          </cell>
          <cell r="B136" t="str">
            <v>413</v>
          </cell>
          <cell r="C136" t="str">
            <v>5</v>
          </cell>
          <cell r="D136" t="str">
            <v>4</v>
          </cell>
          <cell r="E136" t="str">
            <v>STEDNI DEPOZITI SA UGOVORENOM ZASTITOM OD RIZIKA, DO 2 GODINE,PREDUZETNICI</v>
          </cell>
          <cell r="F136" t="str">
            <v>DD</v>
          </cell>
          <cell r="G136" t="str">
            <v>KM</v>
          </cell>
          <cell r="H136" t="str">
            <v>Kamatonosni</v>
          </cell>
          <cell r="I136" t="str">
            <v>do 3 god</v>
          </cell>
          <cell r="J136" t="str">
            <v>stanovništvo</v>
          </cell>
          <cell r="K136" t="str">
            <v>Domaći KM</v>
          </cell>
        </row>
        <row r="137">
          <cell r="A137">
            <v>41355</v>
          </cell>
          <cell r="B137" t="str">
            <v>413</v>
          </cell>
          <cell r="C137" t="str">
            <v>5</v>
          </cell>
          <cell r="D137" t="str">
            <v>5</v>
          </cell>
          <cell r="E137" t="str">
            <v>DUGOROÈNI ŠTEDNI DEPOZITI STANOVNIŠTVA SA VAL.KLAUZULOM NA 24 MJ. - DJEÈIJA SLOBODNA OROÈENA ŠTEDNJA</v>
          </cell>
          <cell r="F137" t="str">
            <v>DD</v>
          </cell>
          <cell r="G137" t="str">
            <v>KM</v>
          </cell>
          <cell r="H137" t="str">
            <v>Kamatonosni</v>
          </cell>
          <cell r="I137" t="str">
            <v>do 3 god</v>
          </cell>
          <cell r="J137" t="str">
            <v>stanovništvo</v>
          </cell>
          <cell r="K137" t="str">
            <v>Domaći KM</v>
          </cell>
        </row>
        <row r="138">
          <cell r="A138">
            <v>413551</v>
          </cell>
          <cell r="B138" t="str">
            <v>413</v>
          </cell>
          <cell r="C138" t="str">
            <v>5</v>
          </cell>
          <cell r="D138" t="str">
            <v>5</v>
          </cell>
          <cell r="E138" t="str">
            <v>DUGOROÈNI ŠTEDNI DEPOZITI STANOVNIŠTVA NA 13 MJ. SA VAL.KLAUZ.</v>
          </cell>
          <cell r="F138" t="str">
            <v>DD</v>
          </cell>
          <cell r="G138" t="str">
            <v>KM</v>
          </cell>
          <cell r="H138" t="str">
            <v>Kamatonosni</v>
          </cell>
          <cell r="I138" t="str">
            <v>do 3 god</v>
          </cell>
          <cell r="J138" t="str">
            <v>stanovništvo</v>
          </cell>
          <cell r="K138" t="str">
            <v>Domaći KM</v>
          </cell>
        </row>
        <row r="139">
          <cell r="A139">
            <v>413552</v>
          </cell>
          <cell r="B139" t="str">
            <v>413</v>
          </cell>
          <cell r="C139" t="str">
            <v>5</v>
          </cell>
          <cell r="D139" t="str">
            <v>5</v>
          </cell>
          <cell r="E139" t="str">
            <v>DUGOROÈNI ŠTEDNI DEPOZITI STANOVNIŠTVA NA 13 MJ. SA VAL.KLAUZ. - DJEÈIJA ŠTEDNJA</v>
          </cell>
          <cell r="F139" t="str">
            <v>DD</v>
          </cell>
          <cell r="G139" t="str">
            <v>KM</v>
          </cell>
          <cell r="H139" t="str">
            <v>Kamatonosni</v>
          </cell>
          <cell r="I139" t="str">
            <v>do 3 god</v>
          </cell>
          <cell r="J139" t="str">
            <v>stanovništvo</v>
          </cell>
          <cell r="K139" t="str">
            <v>Domaći KM</v>
          </cell>
        </row>
        <row r="140">
          <cell r="A140">
            <v>413553</v>
          </cell>
          <cell r="B140" t="str">
            <v>413</v>
          </cell>
          <cell r="C140" t="str">
            <v>5</v>
          </cell>
          <cell r="D140" t="str">
            <v>5</v>
          </cell>
          <cell r="E140" t="str">
            <v>DUGOROÈNI ŠTEDNI DEPOZITI STANOVNIŠTVA NA 13 MJ. SA VAL.KLAUZ. - RENTNA ŠTEDNJA</v>
          </cell>
          <cell r="F140" t="str">
            <v>DD</v>
          </cell>
          <cell r="G140" t="str">
            <v>KM</v>
          </cell>
          <cell r="H140" t="str">
            <v>Kamatonosni</v>
          </cell>
          <cell r="I140" t="str">
            <v>do 3 god</v>
          </cell>
          <cell r="J140" t="str">
            <v>stanovništvo</v>
          </cell>
          <cell r="K140" t="str">
            <v>Domaći KM</v>
          </cell>
        </row>
        <row r="141">
          <cell r="A141">
            <v>413554</v>
          </cell>
          <cell r="B141" t="str">
            <v>413</v>
          </cell>
          <cell r="C141" t="str">
            <v>5</v>
          </cell>
          <cell r="D141" t="str">
            <v>5</v>
          </cell>
          <cell r="E141" t="str">
            <v>DUGOROÈNI ŠTEDNI DEPOZITI STANOVNIŠTVA NA 13 MJ. SA VAL.KLAUZ. - SLOBODNA ŠTEDNJA</v>
          </cell>
          <cell r="F141" t="str">
            <v>DD</v>
          </cell>
          <cell r="G141" t="str">
            <v>KM</v>
          </cell>
          <cell r="H141" t="str">
            <v>Kamatonosni</v>
          </cell>
          <cell r="I141" t="str">
            <v>do 3 god</v>
          </cell>
          <cell r="J141" t="str">
            <v>stanovništvo</v>
          </cell>
          <cell r="K141" t="str">
            <v>Domaći KM</v>
          </cell>
        </row>
        <row r="142">
          <cell r="A142">
            <v>413581</v>
          </cell>
          <cell r="B142" t="str">
            <v>413</v>
          </cell>
          <cell r="C142" t="str">
            <v>5</v>
          </cell>
          <cell r="D142" t="str">
            <v>8</v>
          </cell>
          <cell r="E142" t="str">
            <v>DUGOROÈNI ŠTEDNI DEPOZITI SA UGOVORENOM ZAŠTITOM OD RIZIKA  - STRANA LICA</v>
          </cell>
          <cell r="F142" t="str">
            <v>DD</v>
          </cell>
          <cell r="G142" t="str">
            <v>KM</v>
          </cell>
          <cell r="H142" t="str">
            <v>Kamatonosni</v>
          </cell>
          <cell r="I142" t="str">
            <v>do 3 god</v>
          </cell>
          <cell r="J142" t="str">
            <v>stanovništvo</v>
          </cell>
          <cell r="K142" t="str">
            <v>Strani KM</v>
          </cell>
        </row>
        <row r="143">
          <cell r="A143">
            <v>41365</v>
          </cell>
          <cell r="B143" t="str">
            <v>413</v>
          </cell>
          <cell r="C143" t="str">
            <v>6</v>
          </cell>
          <cell r="D143" t="str">
            <v>5</v>
          </cell>
          <cell r="E143" t="str">
            <v>DUGOROÈNI ŠTEDNI DEPOZITI STANOVNIŠTVA SA VAL.KLAUZULOM NA 36 MJ. - DJEÈIJA SLOBODNA OROÈENA ŠTEDNJA</v>
          </cell>
          <cell r="F143" t="str">
            <v>DD</v>
          </cell>
          <cell r="G143" t="str">
            <v>KM</v>
          </cell>
          <cell r="H143" t="str">
            <v>Kamatonosni</v>
          </cell>
          <cell r="I143" t="str">
            <v>do 3 god</v>
          </cell>
          <cell r="J143" t="str">
            <v>stanovništvo</v>
          </cell>
          <cell r="K143" t="str">
            <v>Domaći KM</v>
          </cell>
        </row>
        <row r="144">
          <cell r="A144">
            <v>413651</v>
          </cell>
          <cell r="B144" t="str">
            <v>413</v>
          </cell>
          <cell r="C144" t="str">
            <v>6</v>
          </cell>
          <cell r="D144" t="str">
            <v>5</v>
          </cell>
          <cell r="E144" t="str">
            <v>DUGOROÈNI ŠTEDNI DEPOZITI STANOVNIŠTVA NA 18 MJ. SA VAL.KLAUZ.</v>
          </cell>
          <cell r="F144" t="str">
            <v>DD</v>
          </cell>
          <cell r="G144" t="str">
            <v>KM</v>
          </cell>
          <cell r="H144" t="str">
            <v>Kamatonosni</v>
          </cell>
          <cell r="I144" t="str">
            <v>do 3 god</v>
          </cell>
          <cell r="J144" t="str">
            <v>stanovništvo</v>
          </cell>
          <cell r="K144" t="str">
            <v>Domaći KM</v>
          </cell>
        </row>
        <row r="145">
          <cell r="A145">
            <v>413653</v>
          </cell>
          <cell r="B145" t="str">
            <v>413</v>
          </cell>
          <cell r="C145" t="str">
            <v>6</v>
          </cell>
          <cell r="D145" t="str">
            <v>5</v>
          </cell>
          <cell r="E145" t="str">
            <v>DUGOROÈNI ŠTEDNI DEPOZITI STANOVNIŠTVA NA 18 MJ. SA VAL.KLAUZ. - RENTNA ŠTEDNJA</v>
          </cell>
          <cell r="F145" t="str">
            <v>DD</v>
          </cell>
          <cell r="G145" t="str">
            <v>KM</v>
          </cell>
          <cell r="H145" t="str">
            <v>Kamatonosni</v>
          </cell>
          <cell r="I145" t="str">
            <v>do 3 god</v>
          </cell>
          <cell r="J145" t="str">
            <v>stanovništvo</v>
          </cell>
          <cell r="K145" t="str">
            <v>Domaći KM</v>
          </cell>
        </row>
        <row r="146">
          <cell r="A146">
            <v>41375</v>
          </cell>
          <cell r="B146" t="str">
            <v>413</v>
          </cell>
          <cell r="C146" t="str">
            <v>7</v>
          </cell>
          <cell r="D146" t="str">
            <v>5</v>
          </cell>
          <cell r="E146" t="str">
            <v>DUGOROÈNI ŠTEDNI DEPOZITI STANOVNIŠTVA SA VAL.KLAUZULOM NA 60 MJ. - DJEÈIJA SLOBODNA OROÈENA ŠTEDNJA</v>
          </cell>
          <cell r="F146" t="str">
            <v>DD</v>
          </cell>
          <cell r="G146" t="str">
            <v>KM</v>
          </cell>
          <cell r="H146" t="str">
            <v>Kamatonosni</v>
          </cell>
          <cell r="I146" t="str">
            <v>preko 3 god</v>
          </cell>
          <cell r="J146" t="str">
            <v>stanovništvo</v>
          </cell>
          <cell r="K146" t="str">
            <v>Domaći KM</v>
          </cell>
        </row>
        <row r="147">
          <cell r="A147">
            <v>413751</v>
          </cell>
          <cell r="B147" t="str">
            <v>413</v>
          </cell>
          <cell r="C147" t="str">
            <v>7</v>
          </cell>
          <cell r="D147" t="str">
            <v>5</v>
          </cell>
          <cell r="E147" t="str">
            <v>DUGOROÈNI ŠTEDNI DEPOZITI STANOVNIŠTVA NA 24 MJ. SA VAL.KLAUZ.</v>
          </cell>
          <cell r="F147" t="str">
            <v>DD</v>
          </cell>
          <cell r="G147" t="str">
            <v>KM</v>
          </cell>
          <cell r="H147" t="str">
            <v>Kamatonosni</v>
          </cell>
          <cell r="I147" t="str">
            <v>do 3 god</v>
          </cell>
          <cell r="J147" t="str">
            <v>stanovništvo</v>
          </cell>
          <cell r="K147" t="str">
            <v>Domaći KM</v>
          </cell>
        </row>
        <row r="148">
          <cell r="A148">
            <v>413752</v>
          </cell>
          <cell r="B148" t="str">
            <v>413</v>
          </cell>
          <cell r="C148" t="str">
            <v>7</v>
          </cell>
          <cell r="D148" t="str">
            <v>5</v>
          </cell>
          <cell r="E148" t="str">
            <v>DUGOROÈNI ŠTEDNI DEPOZITI STANOVNIŠTVA NA 24 MJ. SA VAL.KLAUZ. - DJEÈIJA ŠTEDNJA</v>
          </cell>
          <cell r="F148" t="str">
            <v>DD</v>
          </cell>
          <cell r="G148" t="str">
            <v>KM</v>
          </cell>
          <cell r="H148" t="str">
            <v>Kamatonosni</v>
          </cell>
          <cell r="I148" t="str">
            <v>do 3 god</v>
          </cell>
          <cell r="J148" t="str">
            <v>stanovništvo</v>
          </cell>
          <cell r="K148" t="str">
            <v>Domaći KM</v>
          </cell>
        </row>
        <row r="149">
          <cell r="A149">
            <v>413753</v>
          </cell>
          <cell r="B149" t="str">
            <v>413</v>
          </cell>
          <cell r="C149" t="str">
            <v>7</v>
          </cell>
          <cell r="D149" t="str">
            <v>5</v>
          </cell>
          <cell r="E149" t="str">
            <v>DUGOROÈNI ŠTEDNI DEPOZITI STANOVNIŠTVA NA 24 MJ. SA VAL.KLAUZ. - RENTNA ŠTEDNJA</v>
          </cell>
          <cell r="F149" t="str">
            <v>DD</v>
          </cell>
          <cell r="G149" t="str">
            <v>KM</v>
          </cell>
          <cell r="H149" t="str">
            <v>Kamatonosni</v>
          </cell>
          <cell r="I149" t="str">
            <v>do 3 god</v>
          </cell>
          <cell r="J149" t="str">
            <v>stanovništvo</v>
          </cell>
          <cell r="K149" t="str">
            <v>Domaći KM</v>
          </cell>
        </row>
        <row r="150">
          <cell r="A150">
            <v>413754</v>
          </cell>
          <cell r="B150" t="str">
            <v>413</v>
          </cell>
          <cell r="C150" t="str">
            <v>7</v>
          </cell>
          <cell r="D150" t="str">
            <v>5</v>
          </cell>
          <cell r="E150" t="str">
            <v>DUGOROÈNI ŠTEDNI DEPOZITI STANOVNIŠTVA NA 24 MJ. SA VAL.KLAUZ. - SLOBODNA ŠTEDNJA</v>
          </cell>
          <cell r="F150" t="str">
            <v>DD</v>
          </cell>
          <cell r="G150" t="str">
            <v>KM</v>
          </cell>
          <cell r="H150" t="str">
            <v>Kamatonosni</v>
          </cell>
          <cell r="I150" t="str">
            <v>do 3 god</v>
          </cell>
          <cell r="J150" t="str">
            <v>stanovništvo</v>
          </cell>
          <cell r="K150" t="str">
            <v>Domaći KM</v>
          </cell>
        </row>
        <row r="151">
          <cell r="A151">
            <v>413756</v>
          </cell>
          <cell r="B151" t="str">
            <v>413</v>
          </cell>
          <cell r="C151" t="str">
            <v>7</v>
          </cell>
          <cell r="D151" t="str">
            <v>5</v>
          </cell>
          <cell r="E151" t="str">
            <v>DUGOROÈNI ŠTEDNI DEPOZITI STANOVNIŠTVA NA 24 MJ. SA VAL.KLAUZ. - DJEÈIJA ŠTED. SA BONUSOM</v>
          </cell>
          <cell r="F151" t="str">
            <v>DD</v>
          </cell>
          <cell r="G151" t="str">
            <v>KM</v>
          </cell>
          <cell r="H151" t="str">
            <v>Kamatonosni</v>
          </cell>
          <cell r="I151" t="str">
            <v>do 3 god</v>
          </cell>
          <cell r="J151" t="str">
            <v>stanovništvo</v>
          </cell>
          <cell r="K151" t="str">
            <v>Domaći KM</v>
          </cell>
        </row>
        <row r="152">
          <cell r="A152">
            <v>41385</v>
          </cell>
          <cell r="B152" t="str">
            <v>413</v>
          </cell>
          <cell r="C152" t="str">
            <v>8</v>
          </cell>
          <cell r="D152" t="str">
            <v>5</v>
          </cell>
          <cell r="E152" t="str">
            <v>DUGOROÈNI ŠTEDNI DEPOZITI STANOVNIŠTVA SA VAL.KLAUZULOM NA 120 MJ. - DJEÈIJA SLOBODNA OROÈENA ŠTEDNJA</v>
          </cell>
          <cell r="F152" t="str">
            <v>DD</v>
          </cell>
          <cell r="G152" t="str">
            <v>KM</v>
          </cell>
          <cell r="H152" t="str">
            <v>Kamatonosni</v>
          </cell>
          <cell r="I152" t="str">
            <v>preko 3 god</v>
          </cell>
          <cell r="J152" t="str">
            <v>stanovništvo</v>
          </cell>
          <cell r="K152" t="str">
            <v>Domaći KM</v>
          </cell>
        </row>
        <row r="153">
          <cell r="A153">
            <v>413851</v>
          </cell>
          <cell r="B153" t="str">
            <v>413</v>
          </cell>
          <cell r="C153" t="str">
            <v>8</v>
          </cell>
          <cell r="D153" t="str">
            <v>5</v>
          </cell>
          <cell r="E153" t="str">
            <v>DUGOROÈNI ŠTEDNI DEPOZITI STANOVNIŠTVA NA 36 MJ. SA VAL.KLAUZ.</v>
          </cell>
          <cell r="F153" t="str">
            <v>DD</v>
          </cell>
          <cell r="G153" t="str">
            <v>KM</v>
          </cell>
          <cell r="H153" t="str">
            <v>Kamatonosni</v>
          </cell>
          <cell r="I153" t="str">
            <v>do 3 god</v>
          </cell>
          <cell r="J153" t="str">
            <v>stanovništvo</v>
          </cell>
          <cell r="K153" t="str">
            <v>Domaći KM</v>
          </cell>
        </row>
        <row r="154">
          <cell r="A154">
            <v>413852</v>
          </cell>
          <cell r="B154" t="str">
            <v>413</v>
          </cell>
          <cell r="C154" t="str">
            <v>8</v>
          </cell>
          <cell r="D154" t="str">
            <v>5</v>
          </cell>
          <cell r="E154" t="str">
            <v>DUGOROÈNI ŠTEDNI DEPOZITI STANOVNIŠTVA NA 36 MJ. SA VAL.KLAUZ. - DJEÈIJA ŠTEDNJA</v>
          </cell>
          <cell r="F154" t="str">
            <v>DD</v>
          </cell>
          <cell r="G154" t="str">
            <v>KM</v>
          </cell>
          <cell r="H154" t="str">
            <v>Kamatonosni</v>
          </cell>
          <cell r="I154" t="str">
            <v>do 3 god</v>
          </cell>
          <cell r="J154" t="str">
            <v>stanovništvo</v>
          </cell>
          <cell r="K154" t="str">
            <v>Domaći KM</v>
          </cell>
        </row>
        <row r="155">
          <cell r="A155">
            <v>413853</v>
          </cell>
          <cell r="B155" t="str">
            <v>413</v>
          </cell>
          <cell r="C155" t="str">
            <v>8</v>
          </cell>
          <cell r="D155" t="str">
            <v>5</v>
          </cell>
          <cell r="E155" t="str">
            <v>DUGOROÈNI ŠTEDNI DEPOZITI STANOVNIŠTVA NA 36 MJ. SA VAL.KLAUZ. - RENTNA ŠTEDNJA</v>
          </cell>
          <cell r="F155" t="str">
            <v>DD</v>
          </cell>
          <cell r="G155" t="str">
            <v>KM</v>
          </cell>
          <cell r="H155" t="str">
            <v>Kamatonosni</v>
          </cell>
          <cell r="I155" t="str">
            <v>do 3 god</v>
          </cell>
          <cell r="J155" t="str">
            <v>stanovništvo</v>
          </cell>
          <cell r="K155" t="str">
            <v>Domaći KM</v>
          </cell>
        </row>
        <row r="156">
          <cell r="A156">
            <v>413854</v>
          </cell>
          <cell r="B156" t="str">
            <v>413</v>
          </cell>
          <cell r="C156" t="str">
            <v>8</v>
          </cell>
          <cell r="D156" t="str">
            <v>5</v>
          </cell>
          <cell r="E156" t="str">
            <v>DUGOROÈNI ŠTEDNI DEPOZITI STANOVNIŠTVA NA 36 MJ. SA VAL.KLAUZ. - SLOBODNA ŠTEDNJA</v>
          </cell>
          <cell r="F156" t="str">
            <v>DD</v>
          </cell>
          <cell r="G156" t="str">
            <v>KM</v>
          </cell>
          <cell r="H156" t="str">
            <v>Kamatonosni</v>
          </cell>
          <cell r="I156" t="str">
            <v>do 3 god</v>
          </cell>
          <cell r="J156" t="str">
            <v>stanovništvo</v>
          </cell>
          <cell r="K156" t="str">
            <v>Domaći KM</v>
          </cell>
        </row>
        <row r="157">
          <cell r="A157">
            <v>413856</v>
          </cell>
          <cell r="B157" t="str">
            <v>413</v>
          </cell>
          <cell r="C157" t="str">
            <v>8</v>
          </cell>
          <cell r="D157" t="str">
            <v>5</v>
          </cell>
          <cell r="E157" t="str">
            <v>DUGOROÈNI ŠTEDNI DEPOZITI STANOVNIŠTVA NA 36 MJ. SA VAL.KLAUZ. - DJEÈIJA ŠTED. SA BONUSOM</v>
          </cell>
          <cell r="F157" t="str">
            <v>DD</v>
          </cell>
          <cell r="G157" t="str">
            <v>KM</v>
          </cell>
          <cell r="H157" t="str">
            <v>Kamatonosni</v>
          </cell>
          <cell r="I157" t="str">
            <v>do 3 god</v>
          </cell>
          <cell r="J157" t="str">
            <v>stanovništvo</v>
          </cell>
          <cell r="K157" t="str">
            <v>Domaći KM</v>
          </cell>
        </row>
        <row r="158">
          <cell r="A158">
            <v>41395</v>
          </cell>
          <cell r="B158" t="str">
            <v>413</v>
          </cell>
          <cell r="C158" t="str">
            <v>9</v>
          </cell>
          <cell r="D158" t="str">
            <v>5</v>
          </cell>
          <cell r="E158" t="str">
            <v>DUGOROÈNI ŠTEDNI DEPOZITI STANOVNIŠTVA SA VAL.KLAUZULOM NA 180 MJ. - DJEÈIJA SLOBODNA OROÈENA ŠTEDNJA</v>
          </cell>
          <cell r="F158" t="str">
            <v>DD</v>
          </cell>
          <cell r="G158" t="str">
            <v>KM</v>
          </cell>
          <cell r="H158" t="str">
            <v>Kamatonosni</v>
          </cell>
          <cell r="I158" t="str">
            <v>preko 3 god</v>
          </cell>
          <cell r="J158" t="str">
            <v>stanovništvo</v>
          </cell>
          <cell r="K158" t="str">
            <v>Domaći KM</v>
          </cell>
        </row>
        <row r="159">
          <cell r="A159">
            <v>413951</v>
          </cell>
          <cell r="B159" t="str">
            <v>413</v>
          </cell>
          <cell r="C159" t="str">
            <v>9</v>
          </cell>
          <cell r="D159" t="str">
            <v>5</v>
          </cell>
          <cell r="E159" t="str">
            <v>DUGOROÈNI ŠTEDNI DEPOZITI STANOVNIŠTVA NA 48 MJ. SA VAL.KLAUZ.</v>
          </cell>
          <cell r="F159" t="str">
            <v>DD</v>
          </cell>
          <cell r="G159" t="str">
            <v>KM</v>
          </cell>
          <cell r="H159" t="str">
            <v>Kamatonosni</v>
          </cell>
          <cell r="I159" t="str">
            <v>preko 3 god</v>
          </cell>
          <cell r="J159" t="str">
            <v>stanovništvo</v>
          </cell>
          <cell r="K159" t="str">
            <v>Domaći KM</v>
          </cell>
        </row>
        <row r="160">
          <cell r="A160">
            <v>413952</v>
          </cell>
          <cell r="B160" t="str">
            <v>413</v>
          </cell>
          <cell r="C160" t="str">
            <v>9</v>
          </cell>
          <cell r="D160" t="str">
            <v>5</v>
          </cell>
          <cell r="E160" t="str">
            <v>DUGOROÈNI ŠTEDNI DEPOZITI STANOVNIŠTVA NA 48 MJ. SA VAL.KLAUZ. - DJEÈIJA ŠTEDNJA</v>
          </cell>
          <cell r="F160" t="str">
            <v>DD</v>
          </cell>
          <cell r="G160" t="str">
            <v>KM</v>
          </cell>
          <cell r="H160" t="str">
            <v>Kamatonosni</v>
          </cell>
          <cell r="I160" t="str">
            <v>preko 3 god</v>
          </cell>
          <cell r="J160" t="str">
            <v>stanovništvo</v>
          </cell>
          <cell r="K160" t="str">
            <v>Domaći KM</v>
          </cell>
        </row>
        <row r="161">
          <cell r="A161">
            <v>413954</v>
          </cell>
          <cell r="B161" t="str">
            <v>413</v>
          </cell>
          <cell r="C161" t="str">
            <v>9</v>
          </cell>
          <cell r="D161" t="str">
            <v>5</v>
          </cell>
          <cell r="E161" t="str">
            <v>DUGOROÈNI ŠTEDNI DEPOZITI STANOVNIŠTVA NA 48 MJ. SA VAL.KLAUZ. - SLOBODNA ŠTEDNJA</v>
          </cell>
          <cell r="F161" t="str">
            <v>DD</v>
          </cell>
          <cell r="G161" t="str">
            <v>KM</v>
          </cell>
          <cell r="H161" t="str">
            <v>Kamatonosni</v>
          </cell>
          <cell r="I161" t="str">
            <v>preko 3 god</v>
          </cell>
          <cell r="J161" t="str">
            <v>stanovništvo</v>
          </cell>
          <cell r="K161" t="str">
            <v>Domaći KM</v>
          </cell>
        </row>
        <row r="162">
          <cell r="A162">
            <v>4139560</v>
          </cell>
          <cell r="B162" t="str">
            <v>413</v>
          </cell>
          <cell r="C162" t="str">
            <v>9</v>
          </cell>
          <cell r="D162" t="str">
            <v>5</v>
          </cell>
          <cell r="E162" t="str">
            <v>DUGOROÈNI ŠTEDNI DEPOZITI STANOVNIŠTVA NA 60 MJ. SA VAL.KLAUZ. - DJEÈIJA ŠTED. SA BONUSOM</v>
          </cell>
          <cell r="F162" t="str">
            <v>DD</v>
          </cell>
          <cell r="G162" t="str">
            <v>KM</v>
          </cell>
          <cell r="H162" t="str">
            <v>Kamatonosni</v>
          </cell>
          <cell r="I162" t="str">
            <v>preko 3 god</v>
          </cell>
          <cell r="J162" t="str">
            <v>stanovništvo</v>
          </cell>
          <cell r="K162" t="str">
            <v>Domaći KM</v>
          </cell>
        </row>
        <row r="163">
          <cell r="A163">
            <v>4139561</v>
          </cell>
          <cell r="B163" t="str">
            <v>413</v>
          </cell>
          <cell r="C163" t="str">
            <v>9</v>
          </cell>
          <cell r="D163" t="str">
            <v>5</v>
          </cell>
          <cell r="E163" t="str">
            <v>DUGOROÈNI ŠTEDNI DEPOZITI STANOVNIŠTVA NA 120 MJ. SA VAL.KLAUZ. - DJEÈIJA ŠTED. SA BONUSOM</v>
          </cell>
          <cell r="F163" t="str">
            <v>DD</v>
          </cell>
          <cell r="G163" t="str">
            <v>KM</v>
          </cell>
          <cell r="H163" t="str">
            <v>Kamatonosni</v>
          </cell>
          <cell r="I163" t="str">
            <v>preko 3 god</v>
          </cell>
          <cell r="J163" t="str">
            <v>stanovništvo</v>
          </cell>
          <cell r="K163" t="str">
            <v>Domaći KM</v>
          </cell>
        </row>
        <row r="164">
          <cell r="A164">
            <v>4139562</v>
          </cell>
          <cell r="B164" t="str">
            <v>413</v>
          </cell>
          <cell r="C164" t="str">
            <v>9</v>
          </cell>
          <cell r="D164" t="str">
            <v>5</v>
          </cell>
          <cell r="E164" t="str">
            <v>DUGOROÈNI ŠTEDNI DEPOZITI STANOVNIŠTVA NA 180 MJ. SA VAL.KLAUZ. - DJEÈIJA ŠTED. SA BONUSOM</v>
          </cell>
          <cell r="F164" t="str">
            <v>DD</v>
          </cell>
          <cell r="G164" t="str">
            <v>KM</v>
          </cell>
          <cell r="H164" t="str">
            <v>Kamatonosni</v>
          </cell>
          <cell r="I164" t="str">
            <v>preko 3 god</v>
          </cell>
          <cell r="J164" t="str">
            <v>stanovništvo</v>
          </cell>
          <cell r="K164" t="str">
            <v>Domaći KM</v>
          </cell>
        </row>
        <row r="165">
          <cell r="A165">
            <v>413957</v>
          </cell>
          <cell r="B165" t="str">
            <v>413</v>
          </cell>
          <cell r="C165" t="str">
            <v>9</v>
          </cell>
          <cell r="D165" t="str">
            <v>5</v>
          </cell>
          <cell r="E165" t="str">
            <v>DUGOROÈNI ŠTEDNI DEPOZITI STANOVNIŠTVA NA 48 MJ. SA VAL.KLAUZ. - STEPENASTA ŠTEDNJA</v>
          </cell>
          <cell r="F165" t="str">
            <v>DD</v>
          </cell>
          <cell r="G165" t="str">
            <v>KM</v>
          </cell>
          <cell r="H165" t="str">
            <v>Kamatonosni</v>
          </cell>
          <cell r="I165" t="str">
            <v>preko 3 god</v>
          </cell>
          <cell r="J165" t="str">
            <v>stanovništvo</v>
          </cell>
          <cell r="K165" t="str">
            <v>Domaći KM</v>
          </cell>
        </row>
        <row r="166">
          <cell r="A166">
            <v>415131</v>
          </cell>
          <cell r="B166" t="str">
            <v>415</v>
          </cell>
          <cell r="C166" t="str">
            <v>1</v>
          </cell>
          <cell r="D166" t="str">
            <v>3</v>
          </cell>
          <cell r="E166" t="str">
            <v>KRATKOROÈNI DEPOZITI DRUGIH PREDUZEÆA DO 30 DANA SA VALUTNOM KLAUZULOM</v>
          </cell>
          <cell r="F166" t="str">
            <v>DK</v>
          </cell>
          <cell r="G166" t="str">
            <v>KM</v>
          </cell>
          <cell r="H166" t="str">
            <v>Nekamat</v>
          </cell>
          <cell r="I166" t="str">
            <v>do 3 mj</v>
          </cell>
          <cell r="J166" t="str">
            <v>preduzeća</v>
          </cell>
          <cell r="K166" t="str">
            <v>Domaći KM</v>
          </cell>
        </row>
        <row r="167">
          <cell r="A167">
            <v>415211</v>
          </cell>
          <cell r="B167" t="str">
            <v>415</v>
          </cell>
          <cell r="C167" t="str">
            <v>2</v>
          </cell>
          <cell r="D167" t="str">
            <v>1</v>
          </cell>
          <cell r="E167" t="str">
            <v>KRATKOROÈNI DEPOZITI INSTITUCIJA JAVNOG SEKTORA DO 90 DANA SA VALUTNOM KLAUZULOM</v>
          </cell>
          <cell r="F167" t="str">
            <v>DK</v>
          </cell>
          <cell r="G167" t="str">
            <v>KM</v>
          </cell>
          <cell r="H167" t="str">
            <v>Kamatonosni</v>
          </cell>
          <cell r="I167" t="str">
            <v>do 3 mj</v>
          </cell>
          <cell r="J167" t="str">
            <v>javni sektor</v>
          </cell>
          <cell r="K167" t="str">
            <v>Domaći KM</v>
          </cell>
        </row>
        <row r="168">
          <cell r="A168">
            <v>415231</v>
          </cell>
          <cell r="B168" t="str">
            <v>415</v>
          </cell>
          <cell r="C168" t="str">
            <v>2</v>
          </cell>
          <cell r="D168" t="str">
            <v>3</v>
          </cell>
          <cell r="E168" t="str">
            <v>KRATKOROÈNI DEPOZITI DRUGIH PREDUZEÆA DO 90 DANA SA VAL.KLAUZULOM</v>
          </cell>
          <cell r="F168" t="str">
            <v>DK</v>
          </cell>
          <cell r="G168" t="str">
            <v>KM</v>
          </cell>
          <cell r="H168" t="str">
            <v>Kamatonosni</v>
          </cell>
          <cell r="I168" t="str">
            <v>do 3 mj</v>
          </cell>
          <cell r="J168" t="str">
            <v>preduzeća</v>
          </cell>
          <cell r="K168" t="str">
            <v>Domaći KM</v>
          </cell>
        </row>
        <row r="169">
          <cell r="A169">
            <v>415271</v>
          </cell>
          <cell r="B169" t="str">
            <v>415</v>
          </cell>
          <cell r="C169" t="str">
            <v>2</v>
          </cell>
          <cell r="D169" t="str">
            <v>7</v>
          </cell>
          <cell r="E169" t="str">
            <v>KRATKOROÈNI DEPOZITI NEPROFITNIH ORGANIZACIJA DO 90 DANA SA VALUTNOM KLAUZULOM</v>
          </cell>
          <cell r="F169" t="str">
            <v>DK</v>
          </cell>
          <cell r="G169" t="str">
            <v>KM</v>
          </cell>
          <cell r="H169" t="str">
            <v>Kamatonosni</v>
          </cell>
          <cell r="I169" t="str">
            <v>do 3 mj</v>
          </cell>
          <cell r="J169" t="str">
            <v>neprof.org</v>
          </cell>
          <cell r="K169" t="str">
            <v>Domaći KM</v>
          </cell>
        </row>
        <row r="170">
          <cell r="A170">
            <v>415311</v>
          </cell>
          <cell r="B170" t="str">
            <v>415</v>
          </cell>
          <cell r="C170" t="str">
            <v>3</v>
          </cell>
          <cell r="D170" t="str">
            <v>1</v>
          </cell>
          <cell r="E170" t="str">
            <v>KRATKOROÈNI DEPOZITI INSTITUCIJA JAVNOG SEKTORA DO 180 DANA SA VALUTNOM KLAUZULOM</v>
          </cell>
          <cell r="F170" t="str">
            <v>DK</v>
          </cell>
          <cell r="G170" t="str">
            <v>KM</v>
          </cell>
          <cell r="H170" t="str">
            <v>Kamatonosni</v>
          </cell>
          <cell r="I170" t="str">
            <v>do 1 god</v>
          </cell>
          <cell r="J170" t="str">
            <v>javni sektor</v>
          </cell>
          <cell r="K170" t="str">
            <v>Domaći KM</v>
          </cell>
        </row>
        <row r="171">
          <cell r="A171">
            <v>415321</v>
          </cell>
          <cell r="B171" t="str">
            <v>415</v>
          </cell>
          <cell r="C171" t="str">
            <v>3</v>
          </cell>
          <cell r="D171" t="str">
            <v>2</v>
          </cell>
          <cell r="E171" t="str">
            <v>KRATKOROÈNI DEPOZITI JAVNIH PREDUZEÆA DO 6 MJESECI U DOMAÆOJ VALUTI - SA VALUTNOM KLAUZULOM</v>
          </cell>
          <cell r="F171" t="str">
            <v>DK</v>
          </cell>
          <cell r="G171" t="str">
            <v>KM</v>
          </cell>
          <cell r="H171" t="str">
            <v>Kamatonosni</v>
          </cell>
          <cell r="I171" t="str">
            <v>do 1 god</v>
          </cell>
          <cell r="J171" t="str">
            <v>državna pred</v>
          </cell>
          <cell r="K171" t="str">
            <v>Domaći KM</v>
          </cell>
        </row>
        <row r="172">
          <cell r="A172">
            <v>415331</v>
          </cell>
          <cell r="B172" t="str">
            <v>415</v>
          </cell>
          <cell r="C172" t="str">
            <v>3</v>
          </cell>
          <cell r="D172" t="str">
            <v>3</v>
          </cell>
          <cell r="E172" t="str">
            <v>KRATKOROÈNI DEPOZITI DO 6 MJESECI DRUGIH PRED. SA VALUTNOM KLAUZ.</v>
          </cell>
          <cell r="F172" t="str">
            <v>DK</v>
          </cell>
          <cell r="G172" t="str">
            <v>KM</v>
          </cell>
          <cell r="H172" t="str">
            <v>Kamatonosni</v>
          </cell>
          <cell r="I172" t="str">
            <v>do 1 god</v>
          </cell>
          <cell r="J172" t="str">
            <v>preduzeća</v>
          </cell>
          <cell r="K172" t="str">
            <v>Domaći KM</v>
          </cell>
        </row>
        <row r="173">
          <cell r="A173">
            <v>415361</v>
          </cell>
          <cell r="B173" t="str">
            <v>415</v>
          </cell>
          <cell r="C173" t="str">
            <v>3</v>
          </cell>
          <cell r="D173" t="str">
            <v>6</v>
          </cell>
          <cell r="E173" t="str">
            <v>KRATKOROÈNI DEPOZITI NEBANKARSKIH FINANSIJSKIH ORGANIZACIJA DO 180 DANA SA VALUTNOM KLAUZULOM</v>
          </cell>
          <cell r="F173" t="str">
            <v>DK</v>
          </cell>
          <cell r="G173" t="str">
            <v>KM</v>
          </cell>
          <cell r="H173" t="str">
            <v>Kamatonosni</v>
          </cell>
          <cell r="I173" t="str">
            <v>do 1 god</v>
          </cell>
          <cell r="J173" t="str">
            <v>nebank org</v>
          </cell>
          <cell r="K173" t="str">
            <v>Domaći KM</v>
          </cell>
        </row>
        <row r="174">
          <cell r="A174">
            <v>415370</v>
          </cell>
          <cell r="B174" t="str">
            <v>415</v>
          </cell>
          <cell r="C174" t="str">
            <v>3</v>
          </cell>
          <cell r="D174" t="str">
            <v>7</v>
          </cell>
          <cell r="E174" t="str">
            <v>KRATKOROÈNI DEPOZITI NEPROFITNIH ORG. DO 6 MJ SA VAL.KLAUZULOM (OSTALE)</v>
          </cell>
          <cell r="F174" t="str">
            <v>DK</v>
          </cell>
          <cell r="G174" t="str">
            <v>KM</v>
          </cell>
          <cell r="H174" t="str">
            <v>Kamatonosni</v>
          </cell>
          <cell r="I174" t="str">
            <v>do 1 god</v>
          </cell>
          <cell r="J174" t="str">
            <v>neprof.org</v>
          </cell>
          <cell r="K174" t="str">
            <v>Domaći KM</v>
          </cell>
        </row>
        <row r="175">
          <cell r="A175">
            <v>415371</v>
          </cell>
          <cell r="B175" t="str">
            <v>415</v>
          </cell>
          <cell r="C175" t="str">
            <v>3</v>
          </cell>
          <cell r="D175" t="str">
            <v>7</v>
          </cell>
          <cell r="E175" t="str">
            <v>KRATKOROÈNI DEPOZITI NEPROFITNIH ORGANIZACIJA DO 180 DANA SA VALUTNOM KLAUZULOM</v>
          </cell>
          <cell r="F175" t="str">
            <v>DK</v>
          </cell>
          <cell r="G175" t="str">
            <v>KM</v>
          </cell>
          <cell r="H175" t="str">
            <v>Kamatonosni</v>
          </cell>
          <cell r="I175" t="str">
            <v>do 1 god</v>
          </cell>
          <cell r="J175" t="str">
            <v>neprof.org</v>
          </cell>
          <cell r="K175" t="str">
            <v>Domaći KM</v>
          </cell>
        </row>
        <row r="176">
          <cell r="A176">
            <v>415411</v>
          </cell>
          <cell r="B176" t="str">
            <v>415</v>
          </cell>
          <cell r="C176" t="str">
            <v>4</v>
          </cell>
          <cell r="D176" t="str">
            <v>1</v>
          </cell>
          <cell r="E176" t="str">
            <v>KRATKOROÈNI DEPOZITI INSTITUCIJA JAVNOG SEKTORA DO 365 DANA SA VALUTNOM KLAUZULOM</v>
          </cell>
          <cell r="F176" t="str">
            <v>DK</v>
          </cell>
          <cell r="G176" t="str">
            <v>KM</v>
          </cell>
          <cell r="H176" t="str">
            <v>Kamatonosni</v>
          </cell>
          <cell r="I176" t="str">
            <v>do 1 god</v>
          </cell>
          <cell r="J176" t="str">
            <v>javni sektor</v>
          </cell>
          <cell r="K176" t="str">
            <v>Domaći KM</v>
          </cell>
        </row>
        <row r="177">
          <cell r="A177">
            <v>415421</v>
          </cell>
          <cell r="B177" t="str">
            <v>415</v>
          </cell>
          <cell r="C177" t="str">
            <v>4</v>
          </cell>
          <cell r="D177" t="str">
            <v>2</v>
          </cell>
          <cell r="E177" t="str">
            <v>KRATKOROÈNI DEPOZITI JAVNIH PREDUZEÆA DO 365 DANA SA VALUTNOM KLAUZULOM</v>
          </cell>
          <cell r="F177" t="str">
            <v>DK</v>
          </cell>
          <cell r="G177" t="str">
            <v>KM</v>
          </cell>
          <cell r="H177" t="str">
            <v>Kamatonosni</v>
          </cell>
          <cell r="I177" t="str">
            <v>do 1 god</v>
          </cell>
          <cell r="J177" t="str">
            <v>državna pred</v>
          </cell>
          <cell r="K177" t="str">
            <v>Domaći KM</v>
          </cell>
        </row>
        <row r="178">
          <cell r="A178">
            <v>415431</v>
          </cell>
          <cell r="B178" t="str">
            <v>415</v>
          </cell>
          <cell r="C178" t="str">
            <v>4</v>
          </cell>
          <cell r="D178" t="str">
            <v>3</v>
          </cell>
          <cell r="E178" t="str">
            <v>KRATKOROÈNI DEPOZITI DO 12 MJESECI DRUGIH PREDUZEÆA SA VAL.KLAUZULOM</v>
          </cell>
          <cell r="F178" t="str">
            <v>DK</v>
          </cell>
          <cell r="G178" t="str">
            <v>KM</v>
          </cell>
          <cell r="H178" t="str">
            <v>Kamatonosni</v>
          </cell>
          <cell r="I178" t="str">
            <v>do 1 god</v>
          </cell>
          <cell r="J178" t="str">
            <v>preduzeća</v>
          </cell>
          <cell r="K178" t="str">
            <v>Domaći KM</v>
          </cell>
        </row>
        <row r="179">
          <cell r="A179">
            <v>415461</v>
          </cell>
          <cell r="B179" t="str">
            <v>415</v>
          </cell>
          <cell r="C179" t="str">
            <v>4</v>
          </cell>
          <cell r="D179" t="str">
            <v>6</v>
          </cell>
          <cell r="E179" t="str">
            <v>KRATKOROÈNI DEPOZITI NEBANKARSKIH FINANSIJSKIH ORGANIZACIJA DO 365 DANA SA VALUTNOM KLAUZULOM</v>
          </cell>
          <cell r="F179" t="str">
            <v>DK</v>
          </cell>
          <cell r="G179" t="str">
            <v>KM</v>
          </cell>
          <cell r="H179" t="str">
            <v>Kamatonosni</v>
          </cell>
          <cell r="I179" t="str">
            <v>do 1 god</v>
          </cell>
          <cell r="J179" t="str">
            <v>nebank org</v>
          </cell>
          <cell r="K179" t="str">
            <v>Domaći KM</v>
          </cell>
        </row>
        <row r="180">
          <cell r="A180">
            <v>415470</v>
          </cell>
          <cell r="B180" t="str">
            <v>415</v>
          </cell>
          <cell r="C180" t="str">
            <v>4</v>
          </cell>
          <cell r="D180" t="str">
            <v>7</v>
          </cell>
          <cell r="E180" t="str">
            <v>KRATKOROÈNI DEPOZITI NEPROFITNIH ORG. DO 365 DANA SA VAL.KLAUZULOM (OSTALE)</v>
          </cell>
          <cell r="F180" t="str">
            <v>DK</v>
          </cell>
          <cell r="G180" t="str">
            <v>KM</v>
          </cell>
          <cell r="H180" t="str">
            <v>Kamatonosni</v>
          </cell>
          <cell r="I180" t="str">
            <v>do 1 god</v>
          </cell>
          <cell r="J180" t="str">
            <v>neprof.org</v>
          </cell>
          <cell r="K180" t="str">
            <v>Domaći KM</v>
          </cell>
        </row>
        <row r="181">
          <cell r="A181">
            <v>415471</v>
          </cell>
          <cell r="B181" t="str">
            <v>415</v>
          </cell>
          <cell r="C181" t="str">
            <v>4</v>
          </cell>
          <cell r="D181" t="str">
            <v>7</v>
          </cell>
          <cell r="E181" t="str">
            <v>KRATKOROÈNI DEPOZITI NEPROFITNIH ORGANIZACIJA DO 365 DANA SA VALUTNOM KLAUZULOM</v>
          </cell>
          <cell r="F181" t="str">
            <v>DK</v>
          </cell>
          <cell r="G181" t="str">
            <v>KM</v>
          </cell>
          <cell r="H181" t="str">
            <v>Kamatonosni</v>
          </cell>
          <cell r="I181" t="str">
            <v>do 1 god</v>
          </cell>
          <cell r="J181" t="str">
            <v>neprof.org</v>
          </cell>
          <cell r="K181" t="str">
            <v>Domaći KM</v>
          </cell>
        </row>
        <row r="182">
          <cell r="A182">
            <v>415511</v>
          </cell>
          <cell r="B182" t="str">
            <v>415</v>
          </cell>
          <cell r="C182" t="str">
            <v>5</v>
          </cell>
          <cell r="D182" t="str">
            <v>1</v>
          </cell>
          <cell r="E182" t="str">
            <v>DUGOROÈNI DEPOZITI INSTITUCIJA JAVNOG SEKTORA DO 24 MJ. SA VALUTNOM KLAUZULOM</v>
          </cell>
          <cell r="F182" t="str">
            <v>DD</v>
          </cell>
          <cell r="G182" t="str">
            <v>KM</v>
          </cell>
          <cell r="H182" t="str">
            <v>Kamatonosni</v>
          </cell>
          <cell r="I182" t="str">
            <v>do 3 god</v>
          </cell>
          <cell r="J182" t="str">
            <v>javni sektor</v>
          </cell>
          <cell r="K182" t="str">
            <v>Domaći KM</v>
          </cell>
        </row>
        <row r="183">
          <cell r="A183">
            <v>41552</v>
          </cell>
          <cell r="B183" t="str">
            <v>415</v>
          </cell>
          <cell r="C183" t="str">
            <v>5</v>
          </cell>
          <cell r="D183" t="str">
            <v>2</v>
          </cell>
          <cell r="E183" t="str">
            <v>DUGOROÈNI DEPOZITI JAVNIH PREDUZEÆA DO 24 MJ. SA VAL.KLAUZULOM</v>
          </cell>
          <cell r="F183" t="str">
            <v>DD</v>
          </cell>
          <cell r="G183" t="str">
            <v>KM</v>
          </cell>
          <cell r="H183" t="str">
            <v>Kamatonosni</v>
          </cell>
          <cell r="I183" t="str">
            <v>do 3 god</v>
          </cell>
          <cell r="J183" t="str">
            <v>državna pred</v>
          </cell>
          <cell r="K183" t="str">
            <v>Domaći KM</v>
          </cell>
        </row>
        <row r="184">
          <cell r="A184">
            <v>415531</v>
          </cell>
          <cell r="B184" t="str">
            <v>415</v>
          </cell>
          <cell r="C184" t="str">
            <v>5</v>
          </cell>
          <cell r="D184" t="str">
            <v>3</v>
          </cell>
          <cell r="E184" t="str">
            <v>DUGOROÈNI DEPOZITI OD 13 MJ DO 24 MJ DRUGIH PREDUZEÆA SA VAL.KLAUZULOM</v>
          </cell>
          <cell r="F184" t="str">
            <v>DD</v>
          </cell>
          <cell r="G184" t="str">
            <v>KM</v>
          </cell>
          <cell r="H184" t="str">
            <v>Kamatonosni</v>
          </cell>
          <cell r="I184" t="str">
            <v>do 3 god</v>
          </cell>
          <cell r="J184" t="str">
            <v>preduzeća</v>
          </cell>
          <cell r="K184" t="str">
            <v>Domaći KM</v>
          </cell>
        </row>
        <row r="185">
          <cell r="A185">
            <v>415561</v>
          </cell>
          <cell r="B185" t="str">
            <v>415</v>
          </cell>
          <cell r="C185" t="str">
            <v>5</v>
          </cell>
          <cell r="D185" t="str">
            <v>6</v>
          </cell>
          <cell r="E185" t="str">
            <v>DUGOROÈNI DEPOZITI NEBANKARSKIH ORGANIZACIJA OD 13 MJ DO 24 MJ SA VAL.KLAUZULOM</v>
          </cell>
          <cell r="F185" t="str">
            <v>DD</v>
          </cell>
          <cell r="G185" t="str">
            <v>KM</v>
          </cell>
          <cell r="H185" t="str">
            <v>Kamatonosni</v>
          </cell>
          <cell r="I185" t="str">
            <v>do 3 god</v>
          </cell>
          <cell r="J185" t="str">
            <v>nebank org</v>
          </cell>
          <cell r="K185" t="str">
            <v>Domaći KM</v>
          </cell>
        </row>
        <row r="186">
          <cell r="A186">
            <v>415570</v>
          </cell>
          <cell r="B186" t="str">
            <v>415</v>
          </cell>
          <cell r="C186" t="str">
            <v>5</v>
          </cell>
          <cell r="D186" t="str">
            <v>7</v>
          </cell>
          <cell r="E186" t="str">
            <v>DUGOROÈNI DEPOZITI NEPROFITNIH ORG. NA 13 MJ SA VAL.KLAUZULOM</v>
          </cell>
          <cell r="F186" t="str">
            <v>DD</v>
          </cell>
          <cell r="G186" t="str">
            <v>KM</v>
          </cell>
          <cell r="H186" t="str">
            <v>Kamatonosni</v>
          </cell>
          <cell r="I186" t="str">
            <v>do 3 god</v>
          </cell>
          <cell r="J186" t="str">
            <v>neprof.org</v>
          </cell>
          <cell r="K186" t="str">
            <v>Domaći KM</v>
          </cell>
        </row>
        <row r="187">
          <cell r="A187">
            <v>415621</v>
          </cell>
          <cell r="B187" t="str">
            <v>415</v>
          </cell>
          <cell r="C187" t="str">
            <v>6</v>
          </cell>
          <cell r="D187" t="str">
            <v>2</v>
          </cell>
          <cell r="E187" t="str">
            <v>DUGOROÈNI DEPOZITI JAVNIH PREDUZEÆA DO 36 MJ. SA VALUTNOM KLAUZULOM</v>
          </cell>
          <cell r="F187" t="str">
            <v>DD</v>
          </cell>
          <cell r="G187" t="str">
            <v>KM</v>
          </cell>
          <cell r="H187" t="str">
            <v>Kamatonosni</v>
          </cell>
          <cell r="I187" t="str">
            <v>do 3 god</v>
          </cell>
          <cell r="J187" t="str">
            <v>državna pred</v>
          </cell>
          <cell r="K187" t="str">
            <v>Domaći KM</v>
          </cell>
        </row>
        <row r="188">
          <cell r="A188">
            <v>415631</v>
          </cell>
          <cell r="B188" t="str">
            <v>415</v>
          </cell>
          <cell r="C188" t="str">
            <v>6</v>
          </cell>
          <cell r="D188" t="str">
            <v>3</v>
          </cell>
          <cell r="E188" t="str">
            <v>DUGOROÈNI DEPOZITI DRUGIH PREDUZEÆA DO 36 MJ SA VALUTNOM KLAUZULOM</v>
          </cell>
          <cell r="F188" t="str">
            <v>DD</v>
          </cell>
          <cell r="G188" t="str">
            <v>KM</v>
          </cell>
          <cell r="H188" t="str">
            <v>Kamatonosni</v>
          </cell>
          <cell r="I188" t="str">
            <v>do 3 god</v>
          </cell>
          <cell r="J188" t="str">
            <v>preduzeća</v>
          </cell>
          <cell r="K188" t="str">
            <v>Domaći KM</v>
          </cell>
        </row>
        <row r="189">
          <cell r="A189">
            <v>415661</v>
          </cell>
          <cell r="B189" t="str">
            <v>415</v>
          </cell>
          <cell r="C189" t="str">
            <v>6</v>
          </cell>
          <cell r="D189" t="str">
            <v>6</v>
          </cell>
          <cell r="E189" t="str">
            <v>DUGOROÈNI DEPOZITI NEBANKARSKIH FINANSIJSKIH ORGANIZACIJA DO 36 MJ. SA VALUTNOM KLAUZULOM</v>
          </cell>
          <cell r="F189" t="str">
            <v>DD</v>
          </cell>
          <cell r="G189" t="str">
            <v>KM</v>
          </cell>
          <cell r="H189" t="str">
            <v>Kamatonosni</v>
          </cell>
          <cell r="I189" t="str">
            <v>do 3 god</v>
          </cell>
          <cell r="J189" t="str">
            <v>nebank org</v>
          </cell>
          <cell r="K189" t="str">
            <v>Domaći KM</v>
          </cell>
        </row>
        <row r="190">
          <cell r="A190">
            <v>415670</v>
          </cell>
          <cell r="B190" t="str">
            <v>415</v>
          </cell>
          <cell r="C190" t="str">
            <v>6</v>
          </cell>
          <cell r="D190" t="str">
            <v>7</v>
          </cell>
          <cell r="E190" t="str">
            <v>DUGOROÈNI DEPOZITI NEPROFITNIH ORGANIZACIJA DO 3 GODINE SA VAL.KLAUZULOM</v>
          </cell>
          <cell r="F190" t="str">
            <v>DD</v>
          </cell>
          <cell r="G190" t="str">
            <v>KM</v>
          </cell>
          <cell r="H190" t="str">
            <v>Kamatonosni</v>
          </cell>
          <cell r="I190" t="str">
            <v>do 3 god</v>
          </cell>
          <cell r="J190" t="str">
            <v>neprof.org</v>
          </cell>
          <cell r="K190" t="str">
            <v>Domaći KM</v>
          </cell>
        </row>
        <row r="191">
          <cell r="A191">
            <v>415671</v>
          </cell>
          <cell r="B191" t="str">
            <v>415</v>
          </cell>
          <cell r="C191" t="str">
            <v>6</v>
          </cell>
          <cell r="D191" t="str">
            <v>7</v>
          </cell>
          <cell r="E191" t="str">
            <v>DUGOROÈNI DEPOZITI NEPROFITNIH ORGANIZACIJA DO 36 MJ. SA VAUTNOM KLAUZULOM</v>
          </cell>
          <cell r="F191" t="str">
            <v>DD</v>
          </cell>
          <cell r="G191" t="str">
            <v>KM</v>
          </cell>
          <cell r="H191" t="str">
            <v>Kamatonosni</v>
          </cell>
          <cell r="I191" t="str">
            <v>do 3 god</v>
          </cell>
          <cell r="J191" t="str">
            <v>neprof.org</v>
          </cell>
          <cell r="K191" t="str">
            <v>Domaći KM</v>
          </cell>
        </row>
        <row r="192">
          <cell r="A192">
            <v>415711</v>
          </cell>
          <cell r="B192" t="str">
            <v>415</v>
          </cell>
          <cell r="C192" t="str">
            <v>7</v>
          </cell>
          <cell r="D192" t="str">
            <v>1</v>
          </cell>
          <cell r="E192" t="str">
            <v>DUGOROÈNI DEPOZITI INSTITITUCIJA JAVNOG SEKTORA DO 60 MJ. SA VALUTNOM KLAUZULOM</v>
          </cell>
          <cell r="F192" t="str">
            <v>DD</v>
          </cell>
          <cell r="G192" t="str">
            <v>KM</v>
          </cell>
          <cell r="H192" t="str">
            <v>Nekamat</v>
          </cell>
          <cell r="I192" t="str">
            <v>preko 3 god</v>
          </cell>
          <cell r="J192" t="str">
            <v>javni sektor</v>
          </cell>
          <cell r="K192" t="str">
            <v>Domaći KM</v>
          </cell>
        </row>
        <row r="193">
          <cell r="A193">
            <v>41573</v>
          </cell>
          <cell r="B193" t="str">
            <v>415</v>
          </cell>
          <cell r="C193" t="str">
            <v>7</v>
          </cell>
          <cell r="D193" t="str">
            <v>3</v>
          </cell>
          <cell r="E193" t="str">
            <v>DUGOROÈNI DEPOZITI DRUGIH PREDUZEÆA 60 MJ SA VAL.KLAUZULOM</v>
          </cell>
          <cell r="F193" t="str">
            <v>DD</v>
          </cell>
          <cell r="G193" t="str">
            <v>KM</v>
          </cell>
          <cell r="H193" t="str">
            <v>Kamatonosni</v>
          </cell>
          <cell r="I193" t="str">
            <v>preko 3 god</v>
          </cell>
          <cell r="J193" t="str">
            <v>preduzeća</v>
          </cell>
          <cell r="K193" t="str">
            <v>Domaći KM</v>
          </cell>
        </row>
        <row r="194">
          <cell r="A194">
            <v>41574</v>
          </cell>
          <cell r="B194" t="str">
            <v>415</v>
          </cell>
          <cell r="C194" t="str">
            <v>7</v>
          </cell>
          <cell r="D194" t="str">
            <v>4</v>
          </cell>
          <cell r="E194" t="str">
            <v>DUGOROÈNI DEPOZITI PREDUZETNIKA DO 5 GODINA SA VAUTNOM KLAUZULOM</v>
          </cell>
          <cell r="F194" t="str">
            <v>DD</v>
          </cell>
          <cell r="G194" t="str">
            <v>KM</v>
          </cell>
          <cell r="H194" t="str">
            <v>Kamatonosni</v>
          </cell>
          <cell r="I194" t="str">
            <v>preko 3 god</v>
          </cell>
          <cell r="J194" t="str">
            <v>stanovništvo</v>
          </cell>
          <cell r="K194" t="str">
            <v>Domaći KM</v>
          </cell>
        </row>
        <row r="195">
          <cell r="A195">
            <v>415761</v>
          </cell>
          <cell r="B195" t="str">
            <v>415</v>
          </cell>
          <cell r="C195" t="str">
            <v>7</v>
          </cell>
          <cell r="D195" t="str">
            <v>6</v>
          </cell>
          <cell r="E195" t="str">
            <v>DUGOROÈNI DEPOZITI NEBANKARSKIH FINANSIJSKIH ORGANIZACIJA  DO 60 MJ. SA VALUTNOM KLAUZULOM</v>
          </cell>
          <cell r="F195" t="str">
            <v>DD</v>
          </cell>
          <cell r="G195" t="str">
            <v>KM</v>
          </cell>
          <cell r="H195" t="str">
            <v>Kamatonosni</v>
          </cell>
          <cell r="I195" t="str">
            <v>preko 3 god</v>
          </cell>
          <cell r="J195" t="str">
            <v>nebank org</v>
          </cell>
          <cell r="K195" t="str">
            <v>Domaći KM</v>
          </cell>
        </row>
        <row r="196">
          <cell r="A196">
            <v>41577</v>
          </cell>
          <cell r="B196" t="str">
            <v>415</v>
          </cell>
          <cell r="C196" t="str">
            <v>7</v>
          </cell>
          <cell r="D196" t="str">
            <v>7</v>
          </cell>
          <cell r="E196" t="str">
            <v>DUGOROÈNI DEPOZITI NEPROFITNIH ORGANIZACIJA DO 5 GODINA SA VAL.KLAUZULOM</v>
          </cell>
          <cell r="F196" t="str">
            <v>DD</v>
          </cell>
          <cell r="G196" t="str">
            <v>KM</v>
          </cell>
          <cell r="H196" t="str">
            <v>Kamatonosni</v>
          </cell>
          <cell r="I196" t="str">
            <v>preko 3 god</v>
          </cell>
          <cell r="J196" t="str">
            <v>neprof.org</v>
          </cell>
          <cell r="K196" t="str">
            <v>Domaći KM</v>
          </cell>
        </row>
        <row r="197">
          <cell r="A197">
            <v>415811</v>
          </cell>
          <cell r="B197" t="str">
            <v>415</v>
          </cell>
          <cell r="C197" t="str">
            <v>8</v>
          </cell>
          <cell r="D197" t="str">
            <v>1</v>
          </cell>
          <cell r="E197" t="str">
            <v>DUGOROÈNI DEPOZITI INSTITITUCIJA JAVNOG SEKTORA DO 120 MJ. SA VALUTNOM KLAUZULOM</v>
          </cell>
          <cell r="F197" t="str">
            <v>DD</v>
          </cell>
          <cell r="G197" t="str">
            <v>KM</v>
          </cell>
          <cell r="H197" t="str">
            <v>Nekamat</v>
          </cell>
          <cell r="I197" t="str">
            <v>preko 3 god</v>
          </cell>
          <cell r="J197" t="str">
            <v>javni sektor</v>
          </cell>
          <cell r="K197" t="str">
            <v>Domaći KM</v>
          </cell>
        </row>
        <row r="198">
          <cell r="A198">
            <v>50000</v>
          </cell>
          <cell r="B198" t="str">
            <v>500</v>
          </cell>
          <cell r="C198" t="str">
            <v>0</v>
          </cell>
          <cell r="D198" t="str">
            <v>0</v>
          </cell>
          <cell r="E198" t="str">
            <v>TRANSAKCIONI RAÈUNI U STRANOJ VALUTI INO BANAKA I BANKARSKIH ORGANIZACIJA</v>
          </cell>
          <cell r="F198" t="str">
            <v>DV</v>
          </cell>
          <cell r="G198" t="str">
            <v>VAL</v>
          </cell>
          <cell r="H198" t="str">
            <v>Nekamat</v>
          </cell>
          <cell r="I198" t="str">
            <v>avista</v>
          </cell>
          <cell r="J198" t="str">
            <v>banke</v>
          </cell>
          <cell r="K198" t="str">
            <v>Strani devize</v>
          </cell>
        </row>
        <row r="199">
          <cell r="A199">
            <v>5000105</v>
          </cell>
          <cell r="B199" t="str">
            <v>500</v>
          </cell>
          <cell r="C199" t="str">
            <v>0</v>
          </cell>
          <cell r="D199" t="str">
            <v>1</v>
          </cell>
          <cell r="E199" t="str">
            <v>TRANSAKCIONI RAÈUNI U STRANOJ VALUTI INSTITUCIJA JAVNOG SEKTORA</v>
          </cell>
          <cell r="F199" t="str">
            <v>DV</v>
          </cell>
          <cell r="G199" t="str">
            <v>VAL</v>
          </cell>
          <cell r="H199" t="str">
            <v>Nekamat</v>
          </cell>
          <cell r="I199" t="str">
            <v>avista</v>
          </cell>
          <cell r="J199" t="str">
            <v>javni sektor</v>
          </cell>
          <cell r="K199" t="str">
            <v>Domaći devize</v>
          </cell>
        </row>
        <row r="200">
          <cell r="A200">
            <v>5000106</v>
          </cell>
          <cell r="B200" t="str">
            <v>500</v>
          </cell>
          <cell r="C200" t="str">
            <v>0</v>
          </cell>
          <cell r="D200" t="str">
            <v>1</v>
          </cell>
          <cell r="E200" t="str">
            <v>TRANSAKCIONI RAÈUNI U STRANOJ VALUTI INSTITUCIJA JAVNOG SEKTORA - IZ OBLASTI OBRAZOVANJA</v>
          </cell>
          <cell r="F200" t="str">
            <v>DV</v>
          </cell>
          <cell r="G200" t="str">
            <v>VAL</v>
          </cell>
          <cell r="H200" t="str">
            <v>Nekamat</v>
          </cell>
          <cell r="I200" t="str">
            <v>avista</v>
          </cell>
          <cell r="J200" t="str">
            <v>javni sektor</v>
          </cell>
          <cell r="K200" t="str">
            <v>Domaći devize</v>
          </cell>
        </row>
        <row r="201">
          <cell r="A201">
            <v>5000107</v>
          </cell>
          <cell r="B201" t="str">
            <v>500</v>
          </cell>
          <cell r="C201" t="str">
            <v>0</v>
          </cell>
          <cell r="D201" t="str">
            <v>1</v>
          </cell>
          <cell r="E201" t="str">
            <v>TRANSAKCIONI RAÈUNI U STRANOJ VALUTI INSTITUCIJA JAVNOG SEKTORA - IZ OBLASTI ZDRAVSTVA</v>
          </cell>
          <cell r="F201" t="str">
            <v>DV</v>
          </cell>
          <cell r="G201" t="str">
            <v>VAL</v>
          </cell>
          <cell r="H201" t="str">
            <v>Nekamat</v>
          </cell>
          <cell r="I201" t="str">
            <v>avista</v>
          </cell>
          <cell r="J201" t="str">
            <v>javni sektor</v>
          </cell>
          <cell r="K201" t="str">
            <v>Domaći devize</v>
          </cell>
        </row>
        <row r="202">
          <cell r="A202">
            <v>5000122</v>
          </cell>
          <cell r="B202" t="str">
            <v>500</v>
          </cell>
          <cell r="C202" t="str">
            <v>0</v>
          </cell>
          <cell r="D202" t="str">
            <v>1</v>
          </cell>
          <cell r="E202" t="str">
            <v>TRANSAKCIONI RAÈUNI U STRANOJ VALUTI INSTITUCIJA JAVNOG SEKTORA (POSEBNE NAMJENE)</v>
          </cell>
          <cell r="F202" t="str">
            <v>DV</v>
          </cell>
          <cell r="G202" t="str">
            <v>VAL</v>
          </cell>
          <cell r="H202" t="str">
            <v>Nekamat</v>
          </cell>
          <cell r="I202" t="str">
            <v>avista</v>
          </cell>
          <cell r="J202" t="str">
            <v>javni sektor</v>
          </cell>
          <cell r="K202" t="str">
            <v>Domaći devize</v>
          </cell>
        </row>
        <row r="203">
          <cell r="A203">
            <v>5000123</v>
          </cell>
          <cell r="B203" t="str">
            <v>500</v>
          </cell>
          <cell r="C203" t="str">
            <v>0</v>
          </cell>
          <cell r="D203" t="str">
            <v>1</v>
          </cell>
          <cell r="E203" t="str">
            <v>TRANSAKCIONI RAÈUNI U STRANOJ VALUTI INSTITUCIJA JAVNOG SEKTORA (POSEBNE NAMJENE - KAMATE)</v>
          </cell>
          <cell r="F203" t="str">
            <v>DV</v>
          </cell>
          <cell r="G203" t="str">
            <v>VAL</v>
          </cell>
          <cell r="H203" t="str">
            <v>Nekamat</v>
          </cell>
          <cell r="I203" t="str">
            <v>avista</v>
          </cell>
          <cell r="J203" t="str">
            <v>javni sektor</v>
          </cell>
          <cell r="K203" t="str">
            <v>Domaći devize</v>
          </cell>
        </row>
        <row r="204">
          <cell r="A204">
            <v>5000134</v>
          </cell>
          <cell r="B204" t="str">
            <v>500</v>
          </cell>
          <cell r="C204" t="str">
            <v>0</v>
          </cell>
          <cell r="D204" t="str">
            <v>1</v>
          </cell>
          <cell r="E204" t="str">
            <v xml:space="preserve"> TRANSAKCIONI DEPOZITI PO VIÐENJU INSTI.JAVNOG SEKTORA U STR.VAL.-  VLADA ENTITETA, BUDŽET- NEKAMATONOSNI</v>
          </cell>
          <cell r="F204" t="str">
            <v>DV</v>
          </cell>
          <cell r="G204" t="str">
            <v>VAL</v>
          </cell>
          <cell r="H204" t="str">
            <v>Nekamat</v>
          </cell>
          <cell r="I204" t="str">
            <v>avista</v>
          </cell>
          <cell r="J204" t="str">
            <v>javni sektor</v>
          </cell>
          <cell r="K204" t="str">
            <v>Domaći devize</v>
          </cell>
        </row>
        <row r="205">
          <cell r="A205">
            <v>5000135</v>
          </cell>
          <cell r="B205" t="str">
            <v>500</v>
          </cell>
          <cell r="C205" t="str">
            <v>0</v>
          </cell>
          <cell r="D205" t="str">
            <v>1</v>
          </cell>
          <cell r="E205" t="str">
            <v xml:space="preserve"> TRANSAKCIONI DEPOZITI PO VIÐENJU INSTI.JAVNOG SEKTORA U STR.VAL.-  VLADA ENTITETA, OSTALI VANBUDŽETSKI FONDOVI- NEKAMATONOSNI</v>
          </cell>
          <cell r="F205" t="str">
            <v>DV</v>
          </cell>
          <cell r="G205" t="str">
            <v>VAL</v>
          </cell>
          <cell r="H205" t="str">
            <v>Nekamat</v>
          </cell>
          <cell r="I205" t="str">
            <v>avista</v>
          </cell>
          <cell r="J205" t="str">
            <v>javni sektor</v>
          </cell>
          <cell r="K205" t="str">
            <v>Domaći devize</v>
          </cell>
        </row>
        <row r="206">
          <cell r="A206">
            <v>5000154</v>
          </cell>
          <cell r="B206" t="str">
            <v>500</v>
          </cell>
          <cell r="C206" t="str">
            <v>0</v>
          </cell>
          <cell r="D206" t="str">
            <v>1</v>
          </cell>
          <cell r="E206" t="str">
            <v xml:space="preserve"> TRANSAKCIONI DEPOZITI PO VIÐENJU INSTI.JAVNOG SEKTORA U STR.VAL.-  VLADA ENTITETA, BUDŽET- KAMATONOSNI</v>
          </cell>
          <cell r="F206" t="str">
            <v>DV</v>
          </cell>
          <cell r="G206" t="str">
            <v>VAL</v>
          </cell>
          <cell r="H206" t="str">
            <v>Kamatonosni</v>
          </cell>
          <cell r="I206" t="str">
            <v>avista</v>
          </cell>
          <cell r="J206" t="str">
            <v>javni sektor</v>
          </cell>
          <cell r="K206" t="str">
            <v>Domaći devize</v>
          </cell>
        </row>
        <row r="207">
          <cell r="A207">
            <v>50002</v>
          </cell>
          <cell r="B207" t="str">
            <v>500</v>
          </cell>
          <cell r="C207" t="str">
            <v>0</v>
          </cell>
          <cell r="D207" t="str">
            <v>2</v>
          </cell>
          <cell r="E207" t="str">
            <v>TRANSAKCIONI RAÈUNI U STRANOJ VALUTI JAVNIH PREDUZEÆA</v>
          </cell>
          <cell r="F207" t="str">
            <v>DV</v>
          </cell>
          <cell r="G207" t="str">
            <v>VAL</v>
          </cell>
          <cell r="H207" t="str">
            <v>Nekamat</v>
          </cell>
          <cell r="I207" t="str">
            <v>avista</v>
          </cell>
          <cell r="J207" t="str">
            <v>državna pred</v>
          </cell>
          <cell r="K207" t="str">
            <v>Domaći devize</v>
          </cell>
        </row>
        <row r="208">
          <cell r="A208">
            <v>50003</v>
          </cell>
          <cell r="B208" t="str">
            <v>500</v>
          </cell>
          <cell r="C208" t="str">
            <v>0</v>
          </cell>
          <cell r="D208" t="str">
            <v>3</v>
          </cell>
          <cell r="E208" t="str">
            <v>TRANSAKCIONI RAÈUNI U STRANOJ VALUTI DRUGIH PREDUZEÆA</v>
          </cell>
          <cell r="F208" t="str">
            <v>DV</v>
          </cell>
          <cell r="G208" t="str">
            <v>VAL</v>
          </cell>
          <cell r="H208" t="str">
            <v>Nekamat</v>
          </cell>
          <cell r="I208" t="str">
            <v>avista</v>
          </cell>
          <cell r="J208" t="str">
            <v>preduzeća</v>
          </cell>
          <cell r="K208" t="str">
            <v>Domaći devize</v>
          </cell>
        </row>
        <row r="209">
          <cell r="A209">
            <v>5000399</v>
          </cell>
          <cell r="B209" t="str">
            <v>500</v>
          </cell>
          <cell r="C209" t="str">
            <v>0</v>
          </cell>
          <cell r="D209" t="str">
            <v>3</v>
          </cell>
          <cell r="E209" t="str">
            <v>TRANSAKCIONI RAÈUNI U STRANOJ VALUTI DRUGIH PREDUZECA (NEAKTIVNI RACUNI)</v>
          </cell>
          <cell r="F209" t="str">
            <v>DV</v>
          </cell>
          <cell r="G209" t="str">
            <v>VAL</v>
          </cell>
          <cell r="H209" t="str">
            <v>Nekamat</v>
          </cell>
          <cell r="I209" t="str">
            <v>avista</v>
          </cell>
          <cell r="J209" t="str">
            <v>preduzeća</v>
          </cell>
          <cell r="K209" t="str">
            <v>Domaći devize</v>
          </cell>
        </row>
        <row r="210">
          <cell r="A210">
            <v>50004</v>
          </cell>
          <cell r="B210" t="str">
            <v>500</v>
          </cell>
          <cell r="C210" t="str">
            <v>0</v>
          </cell>
          <cell r="D210" t="str">
            <v>4</v>
          </cell>
          <cell r="E210" t="str">
            <v>TRANSAKCIONI RAÈUNI U STRANOJ VALUTI PREDUZETNIKA</v>
          </cell>
          <cell r="F210" t="str">
            <v>DV</v>
          </cell>
          <cell r="G210" t="str">
            <v>VAL</v>
          </cell>
          <cell r="H210" t="str">
            <v>Nekamat</v>
          </cell>
          <cell r="I210" t="str">
            <v>avista</v>
          </cell>
          <cell r="J210" t="str">
            <v>stanovništvo</v>
          </cell>
          <cell r="K210" t="str">
            <v>Domaći devize</v>
          </cell>
        </row>
        <row r="211">
          <cell r="A211">
            <v>50005</v>
          </cell>
          <cell r="B211" t="str">
            <v>500</v>
          </cell>
          <cell r="C211" t="str">
            <v>0</v>
          </cell>
          <cell r="D211" t="str">
            <v>5</v>
          </cell>
          <cell r="E211" t="str">
            <v>TRANSAKCIONI RAÈUNI U STRANOJ VALUTI STANOVNIŠTVA</v>
          </cell>
          <cell r="F211" t="str">
            <v>DV</v>
          </cell>
          <cell r="G211" t="str">
            <v>VAL</v>
          </cell>
          <cell r="H211" t="str">
            <v>Nekamat</v>
          </cell>
          <cell r="I211" t="str">
            <v>avista</v>
          </cell>
          <cell r="J211" t="str">
            <v>stanovništvo</v>
          </cell>
          <cell r="K211" t="str">
            <v>Domaći devize</v>
          </cell>
        </row>
        <row r="212">
          <cell r="A212">
            <v>500051</v>
          </cell>
          <cell r="B212" t="str">
            <v>500</v>
          </cell>
          <cell r="C212" t="str">
            <v>0</v>
          </cell>
          <cell r="D212" t="str">
            <v>5</v>
          </cell>
          <cell r="E212" t="str">
            <v>TRANSAKCIONI RAÈUNI  U STRANOJ VALUTI STANOVNISTVA - SA POSEBNOM NAMJENOM</v>
          </cell>
          <cell r="F212" t="str">
            <v>DV</v>
          </cell>
          <cell r="G212" t="str">
            <v>VAL</v>
          </cell>
          <cell r="H212" t="str">
            <v>Nekamat</v>
          </cell>
          <cell r="I212" t="str">
            <v>avista</v>
          </cell>
          <cell r="J212" t="str">
            <v>stanovništvo</v>
          </cell>
          <cell r="K212" t="str">
            <v>Domaći devize</v>
          </cell>
        </row>
        <row r="213">
          <cell r="A213">
            <v>50006</v>
          </cell>
          <cell r="B213" t="str">
            <v>500</v>
          </cell>
          <cell r="C213" t="str">
            <v>0</v>
          </cell>
          <cell r="D213" t="str">
            <v>6</v>
          </cell>
          <cell r="E213" t="str">
            <v>TRANSAKCIONI RAÈUNI U STRANOJ VALUTI NEBANKARSKIH FINANSIJSKIH ORGANIZACIJA</v>
          </cell>
          <cell r="F213" t="str">
            <v>DV</v>
          </cell>
          <cell r="G213" t="str">
            <v>VAL</v>
          </cell>
          <cell r="H213" t="str">
            <v>Nekamat</v>
          </cell>
          <cell r="I213" t="str">
            <v>avista</v>
          </cell>
          <cell r="J213" t="str">
            <v>nebank org</v>
          </cell>
          <cell r="K213" t="str">
            <v>Domaći devize</v>
          </cell>
        </row>
        <row r="214">
          <cell r="A214">
            <v>5000600</v>
          </cell>
          <cell r="B214" t="str">
            <v>500</v>
          </cell>
          <cell r="C214" t="str">
            <v>0</v>
          </cell>
          <cell r="D214" t="str">
            <v>6</v>
          </cell>
          <cell r="E214" t="str">
            <v>TRANSAKCIONI RAÈUNI U STRANOJ VALUTI NEBANKARSKIH FINANSIJSKIH ORGANIZACJIA - (PIF, ZIF, DUIF, OSTALO)</v>
          </cell>
          <cell r="F214" t="str">
            <v>DV</v>
          </cell>
          <cell r="G214" t="str">
            <v>VAL</v>
          </cell>
          <cell r="H214" t="str">
            <v>Nekamat</v>
          </cell>
          <cell r="I214" t="str">
            <v>avista</v>
          </cell>
          <cell r="J214" t="str">
            <v>nebank org</v>
          </cell>
          <cell r="K214" t="str">
            <v>Domaći devize</v>
          </cell>
        </row>
        <row r="215">
          <cell r="A215">
            <v>5000601</v>
          </cell>
          <cell r="B215" t="str">
            <v>500</v>
          </cell>
          <cell r="C215" t="str">
            <v>0</v>
          </cell>
          <cell r="D215" t="str">
            <v>6</v>
          </cell>
          <cell r="E215" t="str">
            <v>TRANSAKCIONI RAÈUNI U STRANOJ VALUTI NEBANKARSKIH FINANSIJSKIH ORGANIZACIJA - OSIG.ORGANIZ.</v>
          </cell>
          <cell r="F215" t="str">
            <v>DV</v>
          </cell>
          <cell r="G215" t="str">
            <v>VAL</v>
          </cell>
          <cell r="H215" t="str">
            <v>Nekamat</v>
          </cell>
          <cell r="I215" t="str">
            <v>avista</v>
          </cell>
          <cell r="J215" t="str">
            <v>nebank org</v>
          </cell>
          <cell r="K215" t="str">
            <v>Domaći devize</v>
          </cell>
        </row>
        <row r="216">
          <cell r="A216">
            <v>5000617</v>
          </cell>
          <cell r="B216" t="str">
            <v>500</v>
          </cell>
          <cell r="C216" t="str">
            <v>0</v>
          </cell>
          <cell r="D216" t="str">
            <v>6</v>
          </cell>
          <cell r="E216" t="str">
            <v>TRANSAKCIONI RAÈUNI U STRANOJ VALUTI NEBANKARSKIH FINANSIJSKIH ORGANIZACIJA</v>
          </cell>
          <cell r="F216" t="str">
            <v>DV</v>
          </cell>
          <cell r="G216" t="str">
            <v>VAL</v>
          </cell>
          <cell r="H216" t="str">
            <v>Nekamat</v>
          </cell>
          <cell r="I216" t="str">
            <v>avista</v>
          </cell>
          <cell r="J216" t="str">
            <v>nebank org</v>
          </cell>
          <cell r="K216" t="str">
            <v>Domaći devize</v>
          </cell>
        </row>
        <row r="217">
          <cell r="A217">
            <v>50007</v>
          </cell>
          <cell r="B217" t="str">
            <v>500</v>
          </cell>
          <cell r="C217" t="str">
            <v>0</v>
          </cell>
          <cell r="D217" t="str">
            <v>7</v>
          </cell>
          <cell r="E217" t="str">
            <v>TRANSAKCIONI RAÈUNI U STRANOJ VALUTI - NEPROFITNE ORGANIZACIJE</v>
          </cell>
          <cell r="F217" t="str">
            <v>DV</v>
          </cell>
          <cell r="G217" t="str">
            <v>VAL</v>
          </cell>
          <cell r="H217" t="str">
            <v>Nekamat</v>
          </cell>
          <cell r="I217" t="str">
            <v>avista</v>
          </cell>
          <cell r="J217" t="str">
            <v>neprof.org</v>
          </cell>
          <cell r="K217" t="str">
            <v>Domaći devize</v>
          </cell>
        </row>
        <row r="218">
          <cell r="A218">
            <v>5000825</v>
          </cell>
          <cell r="B218" t="str">
            <v>500</v>
          </cell>
          <cell r="C218" t="str">
            <v>0</v>
          </cell>
          <cell r="D218" t="str">
            <v>8</v>
          </cell>
          <cell r="E218" t="str">
            <v>TRANSAKCIONI RAÈUNI U STRANOJ VALUTI STRANIH LICA - NEBANKARSKE FIN.ORGAN.</v>
          </cell>
          <cell r="F218" t="str">
            <v>DV</v>
          </cell>
          <cell r="G218" t="str">
            <v>VAL</v>
          </cell>
          <cell r="H218" t="str">
            <v>Nekamat</v>
          </cell>
          <cell r="I218" t="str">
            <v>avista</v>
          </cell>
          <cell r="J218" t="str">
            <v>nebank org</v>
          </cell>
          <cell r="K218" t="str">
            <v>Strani devize</v>
          </cell>
        </row>
        <row r="219">
          <cell r="A219">
            <v>5000826</v>
          </cell>
          <cell r="B219" t="str">
            <v>500</v>
          </cell>
          <cell r="C219" t="str">
            <v>0</v>
          </cell>
          <cell r="D219" t="str">
            <v>8</v>
          </cell>
          <cell r="E219" t="str">
            <v>TRANSAKCIONI RAÈUNI U STRANOJ VALUTI STRANIH LICA - DRUGA PREDUZEÆA</v>
          </cell>
          <cell r="F219" t="str">
            <v>DV</v>
          </cell>
          <cell r="G219" t="str">
            <v>VAL</v>
          </cell>
          <cell r="H219" t="str">
            <v>Nekamat</v>
          </cell>
          <cell r="I219" t="str">
            <v>avista</v>
          </cell>
          <cell r="J219" t="str">
            <v>preduzeća</v>
          </cell>
          <cell r="K219" t="str">
            <v>Strani devize</v>
          </cell>
        </row>
        <row r="220">
          <cell r="A220">
            <v>5000827</v>
          </cell>
          <cell r="B220" t="str">
            <v>500</v>
          </cell>
          <cell r="C220" t="str">
            <v>0</v>
          </cell>
          <cell r="D220" t="str">
            <v>8</v>
          </cell>
          <cell r="E220" t="str">
            <v>TRANSAKCIONI RAÈUNI U STRANOJ VALUTI STRANIH LICA - STANOVNIŠTVO</v>
          </cell>
          <cell r="F220" t="str">
            <v>DV</v>
          </cell>
          <cell r="G220" t="str">
            <v>VAL</v>
          </cell>
          <cell r="H220" t="str">
            <v>Nekamat</v>
          </cell>
          <cell r="I220" t="str">
            <v>avista</v>
          </cell>
          <cell r="J220" t="str">
            <v>stanovništvo</v>
          </cell>
          <cell r="K220" t="str">
            <v>Strani devize</v>
          </cell>
        </row>
        <row r="221">
          <cell r="A221">
            <v>50009</v>
          </cell>
          <cell r="B221" t="str">
            <v>500</v>
          </cell>
          <cell r="C221" t="str">
            <v>0</v>
          </cell>
          <cell r="D221" t="str">
            <v>9</v>
          </cell>
          <cell r="E221" t="str">
            <v>TRANSAKCIONI RAÈUNI U STRANOJ VALUTI OSTALIH ORGANIZACIJA</v>
          </cell>
          <cell r="F221" t="str">
            <v>DV</v>
          </cell>
          <cell r="G221" t="str">
            <v>VAL</v>
          </cell>
          <cell r="H221" t="str">
            <v>Nekamat</v>
          </cell>
          <cell r="I221" t="str">
            <v>avista</v>
          </cell>
          <cell r="J221" t="str">
            <v>ostali</v>
          </cell>
          <cell r="K221" t="str">
            <v>Domaći devize</v>
          </cell>
        </row>
        <row r="222">
          <cell r="A222">
            <v>5000920</v>
          </cell>
          <cell r="B222" t="str">
            <v>500</v>
          </cell>
          <cell r="C222" t="str">
            <v>0</v>
          </cell>
          <cell r="D222" t="str">
            <v>9</v>
          </cell>
          <cell r="E222" t="str">
            <v>TRANSAKCIONI RAÈUN U STRANOJ VALUTI OSTALIH ORGANIZACIJA (NEPROFITNE ORGANIZACIJE)</v>
          </cell>
          <cell r="F222" t="str">
            <v>DV</v>
          </cell>
          <cell r="G222" t="str">
            <v>VAL</v>
          </cell>
          <cell r="H222" t="str">
            <v>Nekamat</v>
          </cell>
          <cell r="I222" t="str">
            <v>avista</v>
          </cell>
          <cell r="J222" t="str">
            <v>ostali</v>
          </cell>
          <cell r="K222" t="str">
            <v>Domaći devize</v>
          </cell>
        </row>
        <row r="223">
          <cell r="A223">
            <v>5000928</v>
          </cell>
          <cell r="B223" t="str">
            <v>500</v>
          </cell>
          <cell r="C223" t="str">
            <v>0</v>
          </cell>
          <cell r="D223" t="str">
            <v>9</v>
          </cell>
          <cell r="E223" t="str">
            <v>TRANSAKCIONI RAÈUNI U STRANOJ VALUTI OSTALIH ORGANIZACIJA (NAMJENSKE DONACIJE)</v>
          </cell>
          <cell r="F223" t="str">
            <v>DV</v>
          </cell>
          <cell r="G223" t="str">
            <v>VAL</v>
          </cell>
          <cell r="H223" t="str">
            <v>Nekamat</v>
          </cell>
          <cell r="I223" t="str">
            <v>avista</v>
          </cell>
          <cell r="J223" t="str">
            <v>ostali</v>
          </cell>
          <cell r="K223" t="str">
            <v>Domaći devize</v>
          </cell>
        </row>
        <row r="224">
          <cell r="A224">
            <v>5012580</v>
          </cell>
          <cell r="B224" t="str">
            <v>501</v>
          </cell>
          <cell r="C224" t="str">
            <v>2</v>
          </cell>
          <cell r="D224" t="str">
            <v>5</v>
          </cell>
          <cell r="E224" t="str">
            <v>KRATKOROÈNI ŠTEDNI DEPOZITI STANOVNIŠTVA 1 MJ - 3 MJ. U STR. VALUTI - NAMJENSKI NEKAMAT.</v>
          </cell>
          <cell r="F224" t="str">
            <v>DK</v>
          </cell>
          <cell r="G224" t="str">
            <v>VAL</v>
          </cell>
          <cell r="H224" t="str">
            <v>Nekamat</v>
          </cell>
          <cell r="I224" t="str">
            <v>do 3 mj</v>
          </cell>
          <cell r="J224" t="str">
            <v>stanovništvo</v>
          </cell>
          <cell r="K224" t="str">
            <v>Domaći devize</v>
          </cell>
        </row>
        <row r="225">
          <cell r="A225">
            <v>50143</v>
          </cell>
          <cell r="B225" t="str">
            <v>501</v>
          </cell>
          <cell r="C225" t="str">
            <v>4</v>
          </cell>
          <cell r="D225" t="str">
            <v>3</v>
          </cell>
          <cell r="E225" t="str">
            <v>NAMJENSKI KRARTKOROÈNI DEPOZITI DRUGIH PREDUZEÆA U STR.VAL. DO 365 DANA - PO KREDITIMA (NEKAMAT)</v>
          </cell>
          <cell r="F225" t="str">
            <v>DK</v>
          </cell>
          <cell r="G225" t="str">
            <v>VAL</v>
          </cell>
          <cell r="H225" t="str">
            <v>Nekamat</v>
          </cell>
          <cell r="I225" t="str">
            <v>do 1 god</v>
          </cell>
          <cell r="J225" t="str">
            <v>preduzeća</v>
          </cell>
          <cell r="K225" t="str">
            <v>Domaći devize</v>
          </cell>
        </row>
        <row r="226">
          <cell r="A226">
            <v>501432</v>
          </cell>
          <cell r="B226" t="str">
            <v>501</v>
          </cell>
          <cell r="C226" t="str">
            <v>4</v>
          </cell>
          <cell r="D226" t="str">
            <v>3</v>
          </cell>
          <cell r="E226" t="str">
            <v>NAMJENSKI KRATKOROÈNI DEPOZITI DRUGIH PREDUZEÆA U STRANOJ VALUTI DO 365 DANA - AKREDITIVI I GARANCIJE (NEKAM.)</v>
          </cell>
          <cell r="F226" t="str">
            <v>DK</v>
          </cell>
          <cell r="G226" t="str">
            <v>VAL</v>
          </cell>
          <cell r="H226" t="str">
            <v>Nekamat</v>
          </cell>
          <cell r="I226" t="str">
            <v>do 1 god</v>
          </cell>
          <cell r="J226" t="str">
            <v>preduzeća</v>
          </cell>
          <cell r="K226" t="str">
            <v>Domaći devize</v>
          </cell>
        </row>
        <row r="227">
          <cell r="A227">
            <v>501450</v>
          </cell>
          <cell r="B227" t="str">
            <v>501</v>
          </cell>
          <cell r="C227" t="str">
            <v>4</v>
          </cell>
          <cell r="D227" t="str">
            <v>5</v>
          </cell>
          <cell r="E227" t="str">
            <v>NAMJENSKI KRATKOROÈNI DEPOZITI STANOVNIŠTVA U STRANOJ VALUTI DO 365 DANA - PLASMANI PRAVNIM LICIMA  (NEKAM.)</v>
          </cell>
          <cell r="F227" t="str">
            <v>DK</v>
          </cell>
          <cell r="G227" t="str">
            <v>VAL</v>
          </cell>
          <cell r="H227" t="str">
            <v>Nekamat</v>
          </cell>
          <cell r="I227" t="str">
            <v>do 1 god</v>
          </cell>
          <cell r="J227" t="str">
            <v>stanovništvo</v>
          </cell>
          <cell r="K227" t="str">
            <v>Domaći devize</v>
          </cell>
        </row>
        <row r="228">
          <cell r="A228">
            <v>5014501</v>
          </cell>
          <cell r="B228" t="str">
            <v>501</v>
          </cell>
          <cell r="C228" t="str">
            <v>4</v>
          </cell>
          <cell r="D228" t="str">
            <v>5</v>
          </cell>
          <cell r="E228" t="str">
            <v>NAMJENSKI KRATKOROÈNI DEPOZITI STANOVNIŠTVA U STRANOJ VALUTI DO 365 DANA - PLASMANI PRAVNIM LICIMA (KAMATONOSNI)</v>
          </cell>
          <cell r="F228" t="str">
            <v>DK</v>
          </cell>
          <cell r="G228" t="str">
            <v>VAL</v>
          </cell>
          <cell r="H228" t="str">
            <v>Kamatonosni</v>
          </cell>
          <cell r="I228" t="str">
            <v>do 1 god</v>
          </cell>
          <cell r="J228" t="str">
            <v>stanovništvo</v>
          </cell>
          <cell r="K228" t="str">
            <v>Domaći devize</v>
          </cell>
        </row>
        <row r="229">
          <cell r="A229">
            <v>5014580</v>
          </cell>
          <cell r="B229" t="str">
            <v>501</v>
          </cell>
          <cell r="C229" t="str">
            <v>4</v>
          </cell>
          <cell r="D229" t="str">
            <v>5</v>
          </cell>
          <cell r="E229" t="str">
            <v>KRATKOROÈNI ŠTEDNI DEPOZITI STANOVNIŠTVA 4 MJ - 12 MJ. U STR. VALUTI - NAMJENSKI NEKAMAT.</v>
          </cell>
          <cell r="F229" t="str">
            <v>DK</v>
          </cell>
          <cell r="G229" t="str">
            <v>VAL</v>
          </cell>
          <cell r="H229" t="str">
            <v>Nekamat</v>
          </cell>
          <cell r="I229" t="str">
            <v>do 1 god</v>
          </cell>
          <cell r="J229" t="str">
            <v>stanovništvo</v>
          </cell>
          <cell r="K229" t="str">
            <v>Domaći devize</v>
          </cell>
        </row>
        <row r="230">
          <cell r="A230">
            <v>5014581</v>
          </cell>
          <cell r="B230" t="str">
            <v>501</v>
          </cell>
          <cell r="C230" t="str">
            <v>4</v>
          </cell>
          <cell r="D230" t="str">
            <v>5</v>
          </cell>
          <cell r="E230" t="str">
            <v>KRATKOROÈNI ŠTEDNI DEPOZITI STANOVNIŠTVA 4 MJ - 12 MJ. U STR. VALUTI - NAMJENSKI KAMAT.</v>
          </cell>
          <cell r="F230" t="str">
            <v>DK</v>
          </cell>
          <cell r="G230" t="str">
            <v>VAL</v>
          </cell>
          <cell r="H230" t="str">
            <v>Kamatonosni</v>
          </cell>
          <cell r="I230" t="str">
            <v>do 1 god</v>
          </cell>
          <cell r="J230" t="str">
            <v>stanovništvo</v>
          </cell>
          <cell r="K230" t="str">
            <v>Domaći devize</v>
          </cell>
        </row>
        <row r="231">
          <cell r="A231">
            <v>5014591</v>
          </cell>
          <cell r="B231" t="str">
            <v>501</v>
          </cell>
          <cell r="C231" t="str">
            <v>4</v>
          </cell>
          <cell r="D231" t="str">
            <v>5</v>
          </cell>
          <cell r="E231" t="str">
            <v>KRATKOROÈNI ŠTEDNI DEPOZITI STANOVNIŠTVA NA 12 MJ. U STR. VALUTI - RENTNI KAMAT.</v>
          </cell>
          <cell r="F231" t="str">
            <v>DK</v>
          </cell>
          <cell r="G231" t="str">
            <v>VAL</v>
          </cell>
          <cell r="H231" t="str">
            <v>Kamatonosni</v>
          </cell>
          <cell r="I231" t="str">
            <v>do 1 god</v>
          </cell>
          <cell r="J231" t="str">
            <v>stanovništvo</v>
          </cell>
          <cell r="K231" t="str">
            <v>Domaći devize</v>
          </cell>
        </row>
        <row r="232">
          <cell r="A232">
            <v>50150</v>
          </cell>
          <cell r="B232" t="str">
            <v>501</v>
          </cell>
          <cell r="C232" t="str">
            <v>5</v>
          </cell>
          <cell r="D232" t="str">
            <v>0</v>
          </cell>
          <cell r="E232" t="str">
            <v>NAMJENSKI DUGOROÈNI DEPOZITI BANAKA U STRANOJ VALUTI PREKO 36 MJESECI - ZA PLATNE KARTICE  PLASM.FIZ.LICIMA  (NEKAM.)</v>
          </cell>
          <cell r="F232" t="str">
            <v>DD</v>
          </cell>
          <cell r="G232" t="str">
            <v>VAL</v>
          </cell>
          <cell r="H232" t="str">
            <v>Nekamat</v>
          </cell>
          <cell r="I232" t="str">
            <v>preko 3 god</v>
          </cell>
          <cell r="J232" t="str">
            <v>banke</v>
          </cell>
          <cell r="K232" t="str">
            <v>Domaći devize</v>
          </cell>
        </row>
        <row r="233">
          <cell r="A233">
            <v>50153</v>
          </cell>
          <cell r="B233" t="str">
            <v>501</v>
          </cell>
          <cell r="C233" t="str">
            <v>5</v>
          </cell>
          <cell r="D233" t="str">
            <v>3</v>
          </cell>
          <cell r="E233" t="str">
            <v>NAMJENSKI DUG.DEPOZITI DRUGIH PREDUZEÆA U STR.VAL.PREKO GODINU DANA - PO GARANC.I AKREDIT. (NEKAMATONOSNI)</v>
          </cell>
          <cell r="F233" t="str">
            <v>DD</v>
          </cell>
          <cell r="G233" t="str">
            <v>VAL</v>
          </cell>
          <cell r="H233" t="str">
            <v>Nekamat</v>
          </cell>
          <cell r="I233" t="str">
            <v>do 3 god</v>
          </cell>
          <cell r="J233" t="str">
            <v>preduzeća</v>
          </cell>
          <cell r="K233" t="str">
            <v>Domaći devize</v>
          </cell>
        </row>
        <row r="234">
          <cell r="A234">
            <v>501530</v>
          </cell>
          <cell r="B234" t="str">
            <v>501</v>
          </cell>
          <cell r="C234" t="str">
            <v>5</v>
          </cell>
          <cell r="D234" t="str">
            <v>3</v>
          </cell>
          <cell r="E234" t="str">
            <v>NAMJENSKI DEPOZITI U STR.VAL.PREKO GODINU- DRUGA PREDUZECA- PLASM.PRAVNIM LICIMA (NEKAM.)</v>
          </cell>
          <cell r="F234" t="str">
            <v>DD</v>
          </cell>
          <cell r="G234" t="str">
            <v>VAL</v>
          </cell>
          <cell r="H234" t="str">
            <v>Nekamat</v>
          </cell>
          <cell r="I234" t="str">
            <v>do 3 god</v>
          </cell>
          <cell r="J234" t="str">
            <v>preduzeća</v>
          </cell>
          <cell r="K234" t="str">
            <v>Domaći devize</v>
          </cell>
        </row>
        <row r="235">
          <cell r="A235">
            <v>5015301</v>
          </cell>
          <cell r="B235" t="str">
            <v>501</v>
          </cell>
          <cell r="C235" t="str">
            <v>5</v>
          </cell>
          <cell r="D235" t="str">
            <v>3</v>
          </cell>
          <cell r="E235" t="str">
            <v>NAMJENSKI DUGOROÈNI DEPOZITI DRUGIH PREDUZEÆA U STRANOJ VALUTI PREKO GODINU DANA - PLASMANI PRAVNIM LICIMA (KAMATONOSNI)</v>
          </cell>
          <cell r="F235" t="str">
            <v>DD</v>
          </cell>
          <cell r="G235" t="str">
            <v>VAL</v>
          </cell>
          <cell r="H235" t="str">
            <v>Kamatonosni</v>
          </cell>
          <cell r="I235" t="str">
            <v>do 3 god</v>
          </cell>
          <cell r="J235" t="str">
            <v>preduzeća</v>
          </cell>
          <cell r="K235" t="str">
            <v>Domaći devize</v>
          </cell>
        </row>
        <row r="236">
          <cell r="A236">
            <v>50155</v>
          </cell>
          <cell r="B236" t="str">
            <v>501</v>
          </cell>
          <cell r="C236" t="str">
            <v>5</v>
          </cell>
          <cell r="D236" t="str">
            <v>5</v>
          </cell>
          <cell r="E236" t="str">
            <v>NAMJENSKI DUG.DEPOZITI STANOVNIŠTVA U STR.VAL.PREKO GODINU DANA - PLASMANI FIZIÈKA LICA NAMJENSKI DEPOZITI U STR.VAL.PREKO GODINU- DRUGA PREDUZECA- PLASM.PRAVNIM LICIMA (NEKAM.)</v>
          </cell>
          <cell r="F236" t="str">
            <v>DD</v>
          </cell>
          <cell r="G236" t="str">
            <v>VAL</v>
          </cell>
          <cell r="H236" t="str">
            <v>Nekamat</v>
          </cell>
          <cell r="I236" t="str">
            <v>do 3 god</v>
          </cell>
          <cell r="J236" t="str">
            <v>stanovništvo</v>
          </cell>
          <cell r="K236" t="str">
            <v>Domaći devize</v>
          </cell>
        </row>
        <row r="237">
          <cell r="A237">
            <v>501550</v>
          </cell>
          <cell r="B237" t="str">
            <v>501</v>
          </cell>
          <cell r="C237" t="str">
            <v>5</v>
          </cell>
          <cell r="D237" t="str">
            <v>5</v>
          </cell>
          <cell r="E237" t="str">
            <v>NAMJENSKI DUG.DEPOZITI STANOVNIŠTVA U STR.VAL.PREKO GODINU DANA - PLASMANI PRAVNIM LICIMA (NEKAM.)</v>
          </cell>
          <cell r="F237" t="str">
            <v>DD</v>
          </cell>
          <cell r="G237" t="str">
            <v>VAL</v>
          </cell>
          <cell r="H237" t="str">
            <v>Nekamat</v>
          </cell>
          <cell r="I237" t="str">
            <v>do 3 god</v>
          </cell>
          <cell r="J237" t="str">
            <v>stanovništvo</v>
          </cell>
          <cell r="K237" t="str">
            <v>Domaći devize</v>
          </cell>
        </row>
        <row r="238">
          <cell r="A238">
            <v>5015501</v>
          </cell>
          <cell r="B238" t="str">
            <v>501</v>
          </cell>
          <cell r="C238" t="str">
            <v>5</v>
          </cell>
          <cell r="D238" t="str">
            <v>5</v>
          </cell>
          <cell r="E238" t="str">
            <v>NAMJENSKI DUGOROÈNI DEPOZITI STANOVNIŠTVA U STRANOJ VALUTI PREKO GODINU DANA - PLASMANI PRAVNIM LICIMA (KAMATONOSNI)</v>
          </cell>
          <cell r="F238" t="str">
            <v>DD</v>
          </cell>
          <cell r="G238" t="str">
            <v>VAL</v>
          </cell>
          <cell r="H238" t="str">
            <v>Kamatonosni</v>
          </cell>
          <cell r="I238" t="str">
            <v>do 3 god</v>
          </cell>
          <cell r="J238" t="str">
            <v>stanovništvo</v>
          </cell>
          <cell r="K238" t="str">
            <v>Domaći devize</v>
          </cell>
        </row>
        <row r="239">
          <cell r="A239">
            <v>501551</v>
          </cell>
          <cell r="B239" t="str">
            <v>501</v>
          </cell>
          <cell r="C239" t="str">
            <v>5</v>
          </cell>
          <cell r="D239" t="str">
            <v>5</v>
          </cell>
          <cell r="E239" t="str">
            <v>NAMJENSKI DUGOROÈNI DEPOZITI STANOVNIŠTVA U STRANOJ VALUTI PREKO GODINU DANA - PLASMANI FIZIÈKIM LICIMA (KAMATONOSNI)</v>
          </cell>
          <cell r="F239" t="str">
            <v>DD</v>
          </cell>
          <cell r="G239" t="str">
            <v>VAL</v>
          </cell>
          <cell r="H239" t="str">
            <v>Kamatonosni</v>
          </cell>
          <cell r="I239" t="str">
            <v>do 3 god</v>
          </cell>
          <cell r="J239" t="str">
            <v>stanovništvo</v>
          </cell>
          <cell r="K239" t="str">
            <v>Domaći devize</v>
          </cell>
        </row>
        <row r="240">
          <cell r="A240">
            <v>5016810</v>
          </cell>
          <cell r="B240" t="str">
            <v>501</v>
          </cell>
          <cell r="C240" t="str">
            <v>6</v>
          </cell>
          <cell r="D240" t="str">
            <v>8</v>
          </cell>
          <cell r="E240" t="str">
            <v>NAMJENSKI DUGOROÈNI DEPOZITI U STRANOJ VALUTI STRANIH LICA NA 36 MJESECI - PLASMANI PRAVNIM LICIMA (KAMATONOSNI)</v>
          </cell>
          <cell r="F240" t="str">
            <v>DD</v>
          </cell>
          <cell r="G240" t="str">
            <v>VAL</v>
          </cell>
          <cell r="H240" t="str">
            <v>Kamatonosni</v>
          </cell>
          <cell r="I240" t="str">
            <v>do 3 god</v>
          </cell>
          <cell r="J240" t="str">
            <v>preduzeća</v>
          </cell>
          <cell r="K240" t="str">
            <v>Strani devize</v>
          </cell>
        </row>
        <row r="241">
          <cell r="A241">
            <v>50174</v>
          </cell>
          <cell r="B241" t="str">
            <v>501</v>
          </cell>
          <cell r="C241" t="str">
            <v>7</v>
          </cell>
          <cell r="D241" t="str">
            <v>4</v>
          </cell>
          <cell r="E241" t="str">
            <v>NAMJENSKI DUGOR.DEPOZITI  PREDUZETNIKA U STR.VAL.DO 5 GODINE IZ OPERAT.POSL.PO KREDITIMA (NEKAMAT)</v>
          </cell>
          <cell r="F241" t="str">
            <v>DD</v>
          </cell>
          <cell r="G241" t="str">
            <v>VAL</v>
          </cell>
          <cell r="H241" t="str">
            <v>Nekamat</v>
          </cell>
          <cell r="I241" t="str">
            <v>preko 3 god</v>
          </cell>
          <cell r="J241" t="str">
            <v>stanovništvo</v>
          </cell>
          <cell r="K241" t="str">
            <v>Domaći devize</v>
          </cell>
        </row>
        <row r="242">
          <cell r="A242">
            <v>5017410</v>
          </cell>
          <cell r="B242" t="str">
            <v>501</v>
          </cell>
          <cell r="C242" t="str">
            <v>7</v>
          </cell>
          <cell r="D242" t="str">
            <v>4</v>
          </cell>
          <cell r="E242" t="str">
            <v>NAMJENSKI DUGOROÈNI DEPOZITI  PREDUZETNIKA U STRANOJ VALUTI DO 5 GODINA PO KREDITIMA (KAMATONOSNI)</v>
          </cell>
          <cell r="F242" t="str">
            <v>DD</v>
          </cell>
          <cell r="G242" t="str">
            <v>VAL</v>
          </cell>
          <cell r="H242" t="str">
            <v>Kamatonosni</v>
          </cell>
          <cell r="I242" t="str">
            <v>preko 3 god</v>
          </cell>
          <cell r="J242" t="str">
            <v>stanovništvo</v>
          </cell>
          <cell r="K242" t="str">
            <v>Domaći devize</v>
          </cell>
        </row>
        <row r="243">
          <cell r="A243">
            <v>5017580</v>
          </cell>
          <cell r="B243" t="str">
            <v>501</v>
          </cell>
          <cell r="C243" t="str">
            <v>7</v>
          </cell>
          <cell r="D243" t="str">
            <v>5</v>
          </cell>
          <cell r="E243" t="str">
            <v>DUGOROÈNI ŠTEDNI DEPOZITI STANOVNIŠTVA 13 MJ - 36 MJ. U STR. VALUTI - NAMJENSKI NEKAMAT.</v>
          </cell>
          <cell r="F243" t="str">
            <v>DD</v>
          </cell>
          <cell r="G243" t="str">
            <v>VAL</v>
          </cell>
          <cell r="H243" t="str">
            <v>Nekamat</v>
          </cell>
          <cell r="I243" t="str">
            <v>do 3 god</v>
          </cell>
          <cell r="J243" t="str">
            <v>stanovništvo</v>
          </cell>
          <cell r="K243" t="str">
            <v>Domaći devize</v>
          </cell>
        </row>
        <row r="244">
          <cell r="A244">
            <v>5017581</v>
          </cell>
          <cell r="B244" t="str">
            <v>501</v>
          </cell>
          <cell r="C244" t="str">
            <v>7</v>
          </cell>
          <cell r="D244" t="str">
            <v>5</v>
          </cell>
          <cell r="E244" t="str">
            <v>DUGOROÈNI ŠTEDNI DEPOZITI STANOVNIŠTVA 13 MJ - 36 MJ. U STR. VALUTI - NAMJENSKI KAMAT.</v>
          </cell>
          <cell r="F244" t="str">
            <v>DD</v>
          </cell>
          <cell r="G244" t="str">
            <v>VAL</v>
          </cell>
          <cell r="H244" t="str">
            <v>Kamatonosni</v>
          </cell>
          <cell r="I244" t="str">
            <v>do 3 god</v>
          </cell>
          <cell r="J244" t="str">
            <v>stanovništvo</v>
          </cell>
          <cell r="K244" t="str">
            <v>Domaći devize</v>
          </cell>
        </row>
        <row r="245">
          <cell r="A245">
            <v>5017591</v>
          </cell>
          <cell r="B245" t="str">
            <v>501</v>
          </cell>
          <cell r="C245" t="str">
            <v>7</v>
          </cell>
          <cell r="D245" t="str">
            <v>5</v>
          </cell>
          <cell r="E245" t="str">
            <v>DUGOROÈNI ŠTEDNI DEPOZITI STANOVNIŠTVA NA 24 MJ. U STR. VALUTI - RENTNI KAMAT.</v>
          </cell>
          <cell r="F245" t="str">
            <v>DD</v>
          </cell>
          <cell r="G245" t="str">
            <v>VAL</v>
          </cell>
          <cell r="H245" t="str">
            <v>Kamatonosni</v>
          </cell>
          <cell r="I245" t="str">
            <v>do 3 god</v>
          </cell>
          <cell r="J245" t="str">
            <v>stanovništvo</v>
          </cell>
          <cell r="K245" t="str">
            <v>Domaći devize</v>
          </cell>
        </row>
        <row r="246">
          <cell r="A246">
            <v>5019580</v>
          </cell>
          <cell r="B246" t="str">
            <v>501</v>
          </cell>
          <cell r="C246" t="str">
            <v>9</v>
          </cell>
          <cell r="D246" t="str">
            <v>5</v>
          </cell>
          <cell r="E246" t="str">
            <v>DUGOROÈNI ŠTEDNI DEPOZITI STANOVNIŠTVA PREKO 36 MJ. U STR. VALUTI - NAMJENSKI NEKAMAT.</v>
          </cell>
          <cell r="F246" t="str">
            <v>DD</v>
          </cell>
          <cell r="G246" t="str">
            <v>VAL</v>
          </cell>
          <cell r="H246" t="str">
            <v>Nekamat</v>
          </cell>
          <cell r="I246" t="str">
            <v>preko 3 god</v>
          </cell>
          <cell r="J246" t="str">
            <v>stanovništvo</v>
          </cell>
          <cell r="K246" t="str">
            <v>Domaći devize</v>
          </cell>
        </row>
        <row r="247">
          <cell r="A247">
            <v>5019581</v>
          </cell>
          <cell r="B247" t="str">
            <v>501</v>
          </cell>
          <cell r="C247" t="str">
            <v>9</v>
          </cell>
          <cell r="D247" t="str">
            <v>5</v>
          </cell>
          <cell r="E247" t="str">
            <v>DUGOROÈNI ŠTEDNI DEPOZITI STANOVNIŠTVA PREKO 36 MJ. U STR. VALUTI - NAMJENSKI KAMAT.</v>
          </cell>
          <cell r="F247" t="str">
            <v>DD</v>
          </cell>
          <cell r="G247" t="str">
            <v>VAL</v>
          </cell>
          <cell r="H247" t="str">
            <v>Kamatonosni</v>
          </cell>
          <cell r="I247" t="str">
            <v>preko 3 god</v>
          </cell>
          <cell r="J247" t="str">
            <v>stanovništvo</v>
          </cell>
          <cell r="K247" t="str">
            <v>Domaći devize</v>
          </cell>
        </row>
        <row r="248">
          <cell r="A248">
            <v>5019591</v>
          </cell>
          <cell r="B248" t="str">
            <v>501</v>
          </cell>
          <cell r="C248" t="str">
            <v>9</v>
          </cell>
          <cell r="D248" t="str">
            <v>5</v>
          </cell>
          <cell r="E248" t="str">
            <v>DUGOROÈNI ŠTEDNI DEPOZITI STANOVNIŠTVA NA 36 MJ. U STR. VALUTI - RENTNI KAMAT.</v>
          </cell>
          <cell r="F248" t="str">
            <v>DD</v>
          </cell>
          <cell r="G248" t="str">
            <v>VAL</v>
          </cell>
          <cell r="H248" t="str">
            <v>Kamatonosni</v>
          </cell>
          <cell r="I248" t="str">
            <v>do 3 god</v>
          </cell>
          <cell r="J248" t="str">
            <v>stanovništvo</v>
          </cell>
          <cell r="K248" t="str">
            <v>Domaći devize</v>
          </cell>
        </row>
        <row r="249">
          <cell r="A249">
            <v>50305</v>
          </cell>
          <cell r="B249" t="str">
            <v>503</v>
          </cell>
          <cell r="C249" t="str">
            <v>0</v>
          </cell>
          <cell r="D249" t="str">
            <v>5</v>
          </cell>
          <cell r="E249" t="str">
            <v>ŠTEDNI DEPOZITI U STRANOJ VALUTI STANOVNIŠTVA (AVISTA)</v>
          </cell>
          <cell r="F249" t="str">
            <v>DV</v>
          </cell>
          <cell r="G249" t="str">
            <v>VAL</v>
          </cell>
          <cell r="H249" t="str">
            <v>Kamatonosni</v>
          </cell>
          <cell r="I249" t="str">
            <v>avista</v>
          </cell>
          <cell r="J249" t="str">
            <v>stanovništvo</v>
          </cell>
          <cell r="K249" t="str">
            <v>Domaći devize</v>
          </cell>
        </row>
        <row r="250">
          <cell r="A250">
            <v>5030500</v>
          </cell>
          <cell r="B250" t="str">
            <v>503</v>
          </cell>
          <cell r="C250" t="str">
            <v>0</v>
          </cell>
          <cell r="D250" t="str">
            <v>5</v>
          </cell>
          <cell r="E250" t="str">
            <v>ŠTEDNI DEPOZITI STANOVNIŠTVA PO VIÐENJU U STRAN.VALUTI</v>
          </cell>
          <cell r="F250" t="str">
            <v>DV</v>
          </cell>
          <cell r="G250" t="str">
            <v>VAL</v>
          </cell>
          <cell r="H250" t="str">
            <v>Kamatonosni</v>
          </cell>
          <cell r="I250" t="str">
            <v>avista</v>
          </cell>
          <cell r="J250" t="str">
            <v>stanovništvo</v>
          </cell>
          <cell r="K250" t="str">
            <v>Domaći devize</v>
          </cell>
        </row>
        <row r="251">
          <cell r="A251">
            <v>5030501</v>
          </cell>
          <cell r="B251" t="str">
            <v>503</v>
          </cell>
          <cell r="C251" t="str">
            <v>0</v>
          </cell>
          <cell r="D251" t="str">
            <v>5</v>
          </cell>
          <cell r="E251" t="str">
            <v>ŠTEDNI DEPOZITI STANOVNIŠTVA PO VIÐENJU U STRAN.VALUTI - OTVORENA ŠTEDNJA</v>
          </cell>
          <cell r="F251" t="str">
            <v>DV</v>
          </cell>
          <cell r="G251" t="str">
            <v>VAL</v>
          </cell>
          <cell r="H251" t="str">
            <v>Kamatonosni</v>
          </cell>
          <cell r="I251" t="str">
            <v>avista</v>
          </cell>
          <cell r="J251" t="str">
            <v>stanovništvo</v>
          </cell>
          <cell r="K251" t="str">
            <v>Domaći devize</v>
          </cell>
        </row>
        <row r="252">
          <cell r="A252">
            <v>5030502</v>
          </cell>
          <cell r="B252" t="str">
            <v>503</v>
          </cell>
          <cell r="C252" t="str">
            <v>0</v>
          </cell>
          <cell r="D252" t="str">
            <v>5</v>
          </cell>
          <cell r="E252" t="str">
            <v>ŠTEDNI DEPOZITI STANOVNIŠTVA PO VIÐENJU U STRAN.VALUTI - DJEÈIJA OTVORENA ŠTEDNJA</v>
          </cell>
          <cell r="F252" t="str">
            <v>DV</v>
          </cell>
          <cell r="G252" t="str">
            <v>VAL</v>
          </cell>
          <cell r="H252" t="str">
            <v>Kamatonosni</v>
          </cell>
          <cell r="I252" t="str">
            <v>avista</v>
          </cell>
          <cell r="J252" t="str">
            <v>stanovništvo</v>
          </cell>
          <cell r="K252" t="str">
            <v>Domaći devize</v>
          </cell>
        </row>
        <row r="253">
          <cell r="A253">
            <v>50308</v>
          </cell>
          <cell r="B253" t="str">
            <v>503</v>
          </cell>
          <cell r="C253" t="str">
            <v>0</v>
          </cell>
          <cell r="D253" t="str">
            <v>8</v>
          </cell>
          <cell r="E253" t="str">
            <v>ŠTEDNI DEPOZITI U STRANOJ VALUTI (AVISTA) - STRANA LICA</v>
          </cell>
          <cell r="F253" t="str">
            <v>DV</v>
          </cell>
          <cell r="G253" t="str">
            <v>VAL</v>
          </cell>
          <cell r="H253" t="str">
            <v>Kamatonosni</v>
          </cell>
          <cell r="I253" t="str">
            <v>avista</v>
          </cell>
          <cell r="J253" t="str">
            <v>stanovništvo</v>
          </cell>
          <cell r="K253" t="str">
            <v>Strani devize</v>
          </cell>
        </row>
        <row r="254">
          <cell r="A254">
            <v>503151</v>
          </cell>
          <cell r="B254" t="str">
            <v>503</v>
          </cell>
          <cell r="C254" t="str">
            <v>1</v>
          </cell>
          <cell r="D254" t="str">
            <v>5</v>
          </cell>
          <cell r="E254" t="str">
            <v>KRATKOROÈNI ŠTEDNI DEPOZITI STANOVNIŠTVA NA 3 MJ. U STR. VALUTI</v>
          </cell>
          <cell r="F254" t="str">
            <v>DK</v>
          </cell>
          <cell r="G254" t="str">
            <v>VAL</v>
          </cell>
          <cell r="H254" t="str">
            <v>Kamatonosni</v>
          </cell>
          <cell r="I254" t="str">
            <v>do 3 mj</v>
          </cell>
          <cell r="J254" t="str">
            <v>stanovništvo</v>
          </cell>
          <cell r="K254" t="str">
            <v>Domaći devize</v>
          </cell>
        </row>
        <row r="255">
          <cell r="A255">
            <v>5031511</v>
          </cell>
          <cell r="B255" t="str">
            <v>503</v>
          </cell>
          <cell r="C255" t="str">
            <v>1</v>
          </cell>
          <cell r="D255" t="str">
            <v>5</v>
          </cell>
          <cell r="E255" t="str">
            <v>KRATKOROÈNI ŠTEDNI DEPOZITI STANOVNIŠTVA NA 1 MJESEC U STR. VALUTI</v>
          </cell>
          <cell r="F255" t="str">
            <v>DK</v>
          </cell>
          <cell r="G255" t="str">
            <v>VAL</v>
          </cell>
          <cell r="H255" t="str">
            <v>Kamatonosni</v>
          </cell>
          <cell r="I255" t="str">
            <v>do 3 mj</v>
          </cell>
          <cell r="J255" t="str">
            <v>stanovništvo</v>
          </cell>
          <cell r="K255" t="str">
            <v>Domaći devize</v>
          </cell>
        </row>
        <row r="256">
          <cell r="A256">
            <v>5031512</v>
          </cell>
          <cell r="B256" t="str">
            <v>503</v>
          </cell>
          <cell r="C256" t="str">
            <v>1</v>
          </cell>
          <cell r="D256" t="str">
            <v>5</v>
          </cell>
          <cell r="E256" t="str">
            <v>KRATKOROÈNI ŠTEDNI DEPOZITI STANOVNIŠTVA NA 2 MJ. U STR. VALUTI</v>
          </cell>
          <cell r="F256" t="str">
            <v>DK</v>
          </cell>
          <cell r="G256" t="str">
            <v>VAL</v>
          </cell>
          <cell r="H256" t="str">
            <v>Kamatonosni</v>
          </cell>
          <cell r="I256" t="str">
            <v>do 3 mj</v>
          </cell>
          <cell r="J256" t="str">
            <v>stanovništvo</v>
          </cell>
          <cell r="K256" t="str">
            <v>Domaći devize</v>
          </cell>
        </row>
        <row r="257">
          <cell r="A257">
            <v>503251</v>
          </cell>
          <cell r="B257" t="str">
            <v>503</v>
          </cell>
          <cell r="C257" t="str">
            <v>2</v>
          </cell>
          <cell r="D257" t="str">
            <v>5</v>
          </cell>
          <cell r="E257" t="str">
            <v>KRATKOROÈNI ŠTEDNI DEPOZITI STANOVNIŠTVA NA 6 MJ. U STR. VALUTI</v>
          </cell>
          <cell r="F257" t="str">
            <v>DK</v>
          </cell>
          <cell r="G257" t="str">
            <v>VAL</v>
          </cell>
          <cell r="H257" t="str">
            <v>Kamatonosni</v>
          </cell>
          <cell r="I257" t="str">
            <v>do 1 god</v>
          </cell>
          <cell r="J257" t="str">
            <v>stanovništvo</v>
          </cell>
          <cell r="K257" t="str">
            <v>Domaći devize</v>
          </cell>
        </row>
        <row r="258">
          <cell r="A258">
            <v>503252</v>
          </cell>
          <cell r="B258" t="str">
            <v>503</v>
          </cell>
          <cell r="C258" t="str">
            <v>2</v>
          </cell>
          <cell r="D258" t="str">
            <v>5</v>
          </cell>
          <cell r="E258" t="str">
            <v>KRATKOROÈNI ŠTEDNI DEPOZITI STANOVNIŠTVA NA 6 MJ. U STR. VALUTI - DJEÈIJA ŠTEDNJA</v>
          </cell>
          <cell r="F258" t="str">
            <v>DK</v>
          </cell>
          <cell r="G258" t="str">
            <v>VAL</v>
          </cell>
          <cell r="H258" t="str">
            <v>Kamatonosni</v>
          </cell>
          <cell r="I258" t="str">
            <v>do 1 god</v>
          </cell>
          <cell r="J258" t="str">
            <v>stanovništvo</v>
          </cell>
          <cell r="K258" t="str">
            <v>Domaći devize</v>
          </cell>
        </row>
        <row r="259">
          <cell r="A259">
            <v>503253</v>
          </cell>
          <cell r="B259" t="str">
            <v>503</v>
          </cell>
          <cell r="C259" t="str">
            <v>2</v>
          </cell>
          <cell r="D259" t="str">
            <v>5</v>
          </cell>
          <cell r="E259" t="str">
            <v>KRATKOROÈNI ŠTEDNI DEPOZITI STANOVNIŠTVA NA 6 MJ. U STR. VALUTI - RENTNA ŠTEDNJA</v>
          </cell>
          <cell r="F259" t="str">
            <v>DK</v>
          </cell>
          <cell r="G259" t="str">
            <v>VAL</v>
          </cell>
          <cell r="H259" t="str">
            <v>Kamatonosni</v>
          </cell>
          <cell r="I259" t="str">
            <v>do 1 god</v>
          </cell>
          <cell r="J259" t="str">
            <v>stanovništvo</v>
          </cell>
          <cell r="K259" t="str">
            <v>Domaći devize</v>
          </cell>
        </row>
        <row r="260">
          <cell r="A260">
            <v>503254</v>
          </cell>
          <cell r="B260" t="str">
            <v>503</v>
          </cell>
          <cell r="C260" t="str">
            <v>2</v>
          </cell>
          <cell r="D260" t="str">
            <v>5</v>
          </cell>
          <cell r="E260" t="str">
            <v>KRATKOROÈNI ŠTEDNI DEPOZITI STANOVNIŠTVA NA 6 MJ. U STR. VALUTI - SLOBODNA ŠTEDNJA</v>
          </cell>
          <cell r="F260" t="str">
            <v>DK</v>
          </cell>
          <cell r="G260" t="str">
            <v>VAL</v>
          </cell>
          <cell r="H260" t="str">
            <v>Kamatonosni</v>
          </cell>
          <cell r="I260" t="str">
            <v>do 1 god</v>
          </cell>
          <cell r="J260" t="str">
            <v>stanovništvo</v>
          </cell>
          <cell r="K260" t="str">
            <v>Domaći devize</v>
          </cell>
        </row>
        <row r="261">
          <cell r="A261">
            <v>50345</v>
          </cell>
          <cell r="B261" t="str">
            <v>503</v>
          </cell>
          <cell r="C261" t="str">
            <v>4</v>
          </cell>
          <cell r="D261" t="str">
            <v>5</v>
          </cell>
          <cell r="E261" t="str">
            <v>KRATKOROÈNI ŠTEDNI DEPOZITI STANOVNIŠTVA U STRANOJ VALUTI DO 365 DANA - DJEÈIJA SLOBODNA OROÈENA ŠTEDNJA</v>
          </cell>
          <cell r="F261" t="str">
            <v>DK</v>
          </cell>
          <cell r="G261" t="str">
            <v>VAL</v>
          </cell>
          <cell r="H261" t="str">
            <v>Kamatonosni</v>
          </cell>
          <cell r="I261" t="str">
            <v>do 1 god</v>
          </cell>
          <cell r="J261" t="str">
            <v>stanovništvo</v>
          </cell>
          <cell r="K261" t="str">
            <v>Domaći devize</v>
          </cell>
        </row>
        <row r="262">
          <cell r="A262">
            <v>503451</v>
          </cell>
          <cell r="B262" t="str">
            <v>503</v>
          </cell>
          <cell r="C262" t="str">
            <v>4</v>
          </cell>
          <cell r="D262" t="str">
            <v>5</v>
          </cell>
          <cell r="E262" t="str">
            <v>KRATKOROÈNI ŠTEDNI DEPOZITI STANOVNIŠTVA NA 12 MJ. U STR. VALUTI</v>
          </cell>
          <cell r="F262" t="str">
            <v>DK</v>
          </cell>
          <cell r="G262" t="str">
            <v>VAL</v>
          </cell>
          <cell r="H262" t="str">
            <v>Kamatonosni</v>
          </cell>
          <cell r="I262" t="str">
            <v>do 1 god</v>
          </cell>
          <cell r="J262" t="str">
            <v>stanovništvo</v>
          </cell>
          <cell r="K262" t="str">
            <v>Domaći devize</v>
          </cell>
        </row>
        <row r="263">
          <cell r="A263">
            <v>503452</v>
          </cell>
          <cell r="B263" t="str">
            <v>503</v>
          </cell>
          <cell r="C263" t="str">
            <v>4</v>
          </cell>
          <cell r="D263" t="str">
            <v>5</v>
          </cell>
          <cell r="E263" t="str">
            <v>KRATKOROÈNI ŠTEDNI DEPOZITI STANOVNIŠTVA NA 12 MJ. U STR. VALUTI - DJEÈIJA ŠTEDNJA</v>
          </cell>
          <cell r="F263" t="str">
            <v>DK</v>
          </cell>
          <cell r="G263" t="str">
            <v>VAL</v>
          </cell>
          <cell r="H263" t="str">
            <v>Kamatonosni</v>
          </cell>
          <cell r="I263" t="str">
            <v>do 1 god</v>
          </cell>
          <cell r="J263" t="str">
            <v>stanovništvo</v>
          </cell>
          <cell r="K263" t="str">
            <v>Domaći devize</v>
          </cell>
        </row>
        <row r="264">
          <cell r="A264">
            <v>503453</v>
          </cell>
          <cell r="B264" t="str">
            <v>503</v>
          </cell>
          <cell r="C264" t="str">
            <v>4</v>
          </cell>
          <cell r="D264" t="str">
            <v>5</v>
          </cell>
          <cell r="E264" t="str">
            <v>KRATKOROÈNI ŠTEDNI DEPOZITI STANOVNIŠTVA NA 12 MJ. U STR. VALUTI - RENTNA ŠTEDNJA</v>
          </cell>
          <cell r="F264" t="str">
            <v>DK</v>
          </cell>
          <cell r="G264" t="str">
            <v>VAL</v>
          </cell>
          <cell r="H264" t="str">
            <v>Kamatonosni</v>
          </cell>
          <cell r="I264" t="str">
            <v>do 1 god</v>
          </cell>
          <cell r="J264" t="str">
            <v>stanovništvo</v>
          </cell>
          <cell r="K264" t="str">
            <v>Domaći devize</v>
          </cell>
        </row>
        <row r="265">
          <cell r="A265">
            <v>503454</v>
          </cell>
          <cell r="B265" t="str">
            <v>503</v>
          </cell>
          <cell r="C265" t="str">
            <v>4</v>
          </cell>
          <cell r="D265" t="str">
            <v>5</v>
          </cell>
          <cell r="E265" t="str">
            <v>KRATKOROÈNI ŠTEDNI DEPOZITI STANOVNIŠTVA NA 12 MJ. U STR. VALUTI - SLOBODNA ŠTEDNJA</v>
          </cell>
          <cell r="F265" t="str">
            <v>DK</v>
          </cell>
          <cell r="G265" t="str">
            <v>VAL</v>
          </cell>
          <cell r="H265" t="str">
            <v>Kamatonosni</v>
          </cell>
          <cell r="I265" t="str">
            <v>do 1 god</v>
          </cell>
          <cell r="J265" t="str">
            <v>stanovništvo</v>
          </cell>
          <cell r="K265" t="str">
            <v>Domaći devize</v>
          </cell>
        </row>
        <row r="266">
          <cell r="A266">
            <v>503456</v>
          </cell>
          <cell r="B266" t="str">
            <v>503</v>
          </cell>
          <cell r="C266" t="str">
            <v>4</v>
          </cell>
          <cell r="D266" t="str">
            <v>5</v>
          </cell>
          <cell r="E266" t="str">
            <v>KRATKOROÈNI ŠTEDNI DEPOZITI STANOVNIŠTVA NA 12 MJ. U STR. VALUTI - DJEÈIJA ŠTED. SA BONUSOM</v>
          </cell>
          <cell r="F266" t="str">
            <v>DK</v>
          </cell>
          <cell r="G266" t="str">
            <v>VAL</v>
          </cell>
          <cell r="H266" t="str">
            <v>Kamatonosni</v>
          </cell>
          <cell r="I266" t="str">
            <v>do 1 god</v>
          </cell>
          <cell r="J266" t="str">
            <v>stanovništvo</v>
          </cell>
          <cell r="K266" t="str">
            <v>Domaći devize</v>
          </cell>
        </row>
        <row r="267">
          <cell r="A267">
            <v>503481</v>
          </cell>
          <cell r="B267" t="str">
            <v>503</v>
          </cell>
          <cell r="C267" t="str">
            <v>4</v>
          </cell>
          <cell r="D267" t="str">
            <v>8</v>
          </cell>
          <cell r="E267" t="str">
            <v>KRATKOROÈNI ŠTEDNI DEPOZITI U STRANOJ VALUTI  - STRANA LICA</v>
          </cell>
          <cell r="F267" t="str">
            <v>DK</v>
          </cell>
          <cell r="G267" t="str">
            <v>VAL</v>
          </cell>
          <cell r="H267" t="str">
            <v>Kamatonosni</v>
          </cell>
          <cell r="I267" t="str">
            <v>do 1 god</v>
          </cell>
          <cell r="J267" t="str">
            <v>stanovništvo</v>
          </cell>
          <cell r="K267" t="str">
            <v>Strani devize</v>
          </cell>
        </row>
        <row r="268">
          <cell r="A268">
            <v>50355</v>
          </cell>
          <cell r="B268" t="str">
            <v>503</v>
          </cell>
          <cell r="C268" t="str">
            <v>5</v>
          </cell>
          <cell r="D268" t="str">
            <v>5</v>
          </cell>
          <cell r="E268" t="str">
            <v>DUGOROÈNI ŠTEDNI DEPOZITI STANOVNIŠTVA U STRANOJ VALUTI NA 24 MJ. - DJEÈIJA SLOBODNA OROÈENA ŠTEDNJA</v>
          </cell>
          <cell r="F268" t="str">
            <v>DD</v>
          </cell>
          <cell r="G268" t="str">
            <v>VAL</v>
          </cell>
          <cell r="H268" t="str">
            <v>Kamatonosni</v>
          </cell>
          <cell r="I268" t="str">
            <v>do 3 god</v>
          </cell>
          <cell r="J268" t="str">
            <v>stanovništvo</v>
          </cell>
          <cell r="K268" t="str">
            <v>Domaći devize</v>
          </cell>
        </row>
        <row r="269">
          <cell r="A269">
            <v>503551</v>
          </cell>
          <cell r="B269" t="str">
            <v>503</v>
          </cell>
          <cell r="C269" t="str">
            <v>5</v>
          </cell>
          <cell r="D269" t="str">
            <v>5</v>
          </cell>
          <cell r="E269" t="str">
            <v>DUGOROÈNI ŠTEDNI DEPOZITI STANOVNIŠTVA NA 13 MJ. U STR. VALUTI</v>
          </cell>
          <cell r="F269" t="str">
            <v>DD</v>
          </cell>
          <cell r="G269" t="str">
            <v>VAL</v>
          </cell>
          <cell r="H269" t="str">
            <v>Kamatonosni</v>
          </cell>
          <cell r="I269" t="str">
            <v>do 3 god</v>
          </cell>
          <cell r="J269" t="str">
            <v>stanovništvo</v>
          </cell>
          <cell r="K269" t="str">
            <v>Domaći devize</v>
          </cell>
        </row>
        <row r="270">
          <cell r="A270">
            <v>503552</v>
          </cell>
          <cell r="B270" t="str">
            <v>503</v>
          </cell>
          <cell r="C270" t="str">
            <v>5</v>
          </cell>
          <cell r="D270" t="str">
            <v>5</v>
          </cell>
          <cell r="E270" t="str">
            <v>DUGOROÈNI ŠTEDNI DEPOZITI STANOVNIŠTVA NA 13 MJ. U STR. VALUTI - DJEÈIJA ŠTEDNJA</v>
          </cell>
          <cell r="F270" t="str">
            <v>DD</v>
          </cell>
          <cell r="G270" t="str">
            <v>VAL</v>
          </cell>
          <cell r="H270" t="str">
            <v>Kamatonosni</v>
          </cell>
          <cell r="I270" t="str">
            <v>do 3 god</v>
          </cell>
          <cell r="J270" t="str">
            <v>stanovništvo</v>
          </cell>
          <cell r="K270" t="str">
            <v>Domaći devize</v>
          </cell>
        </row>
        <row r="271">
          <cell r="A271">
            <v>503553</v>
          </cell>
          <cell r="B271" t="str">
            <v>503</v>
          </cell>
          <cell r="C271" t="str">
            <v>5</v>
          </cell>
          <cell r="D271" t="str">
            <v>5</v>
          </cell>
          <cell r="E271" t="str">
            <v>DUGOROÈNI ŠTEDNI DEPOZITI STANOVNIŠTVA NA 13 MJ. U STR. VALUTI - RENTNA ŠTEDNJA</v>
          </cell>
          <cell r="F271" t="str">
            <v>DD</v>
          </cell>
          <cell r="G271" t="str">
            <v>VAL</v>
          </cell>
          <cell r="H271" t="str">
            <v>Kamatonosni</v>
          </cell>
          <cell r="I271" t="str">
            <v>do 3 god</v>
          </cell>
          <cell r="J271" t="str">
            <v>stanovništvo</v>
          </cell>
          <cell r="K271" t="str">
            <v>Domaći devize</v>
          </cell>
        </row>
        <row r="272">
          <cell r="A272">
            <v>503554</v>
          </cell>
          <cell r="B272" t="str">
            <v>503</v>
          </cell>
          <cell r="C272" t="str">
            <v>5</v>
          </cell>
          <cell r="D272" t="str">
            <v>5</v>
          </cell>
          <cell r="E272" t="str">
            <v>DUGOROÈNI ŠTEDNI DEPOZITI STANOVNIŠTVA NA 13 MJ. U STR. VALUTI - SLOBODNA ŠTEDNJA</v>
          </cell>
          <cell r="F272" t="str">
            <v>DD</v>
          </cell>
          <cell r="G272" t="str">
            <v>VAL</v>
          </cell>
          <cell r="H272" t="str">
            <v>Kamatonosni</v>
          </cell>
          <cell r="I272" t="str">
            <v>do 3 god</v>
          </cell>
          <cell r="J272" t="str">
            <v>stanovništvo</v>
          </cell>
          <cell r="K272" t="str">
            <v>Domaći devize</v>
          </cell>
        </row>
        <row r="273">
          <cell r="A273">
            <v>503581</v>
          </cell>
          <cell r="B273" t="str">
            <v>503</v>
          </cell>
          <cell r="C273" t="str">
            <v>5</v>
          </cell>
          <cell r="D273" t="str">
            <v>8</v>
          </cell>
          <cell r="E273" t="str">
            <v>DUGOROÈNI ŠTEDNI DEPOZITI U STRANOJ VALUTI  - STRANA LICA</v>
          </cell>
          <cell r="F273" t="str">
            <v>DD</v>
          </cell>
          <cell r="G273" t="str">
            <v>VAL</v>
          </cell>
          <cell r="H273" t="str">
            <v>Kamatonosni</v>
          </cell>
          <cell r="I273" t="str">
            <v>do 3 god</v>
          </cell>
          <cell r="J273" t="str">
            <v>stanovništvo</v>
          </cell>
          <cell r="K273" t="str">
            <v>Strani devize</v>
          </cell>
        </row>
        <row r="274">
          <cell r="A274">
            <v>50365</v>
          </cell>
          <cell r="B274" t="str">
            <v>503</v>
          </cell>
          <cell r="C274" t="str">
            <v>6</v>
          </cell>
          <cell r="D274" t="str">
            <v>5</v>
          </cell>
          <cell r="E274" t="str">
            <v>DUGOROÈNI ŠTEDNI DEPOZITI STANOVNIŠTVA U STRANOJ VALUTI NA 36 MJ. - DJEÈIJA SLOBODNA OROÈENA ŠTEDNJA</v>
          </cell>
          <cell r="F274" t="str">
            <v>DD</v>
          </cell>
          <cell r="G274" t="str">
            <v>VAL</v>
          </cell>
          <cell r="H274" t="str">
            <v>Kamatonosni</v>
          </cell>
          <cell r="I274" t="str">
            <v>do 3 god</v>
          </cell>
          <cell r="J274" t="str">
            <v>stanovništvo</v>
          </cell>
          <cell r="K274" t="str">
            <v>Domaći devize</v>
          </cell>
        </row>
        <row r="275">
          <cell r="A275">
            <v>503651</v>
          </cell>
          <cell r="B275" t="str">
            <v>503</v>
          </cell>
          <cell r="C275" t="str">
            <v>6</v>
          </cell>
          <cell r="D275" t="str">
            <v>5</v>
          </cell>
          <cell r="E275" t="str">
            <v>DUGOROÈNI ŠTEDNI DEPOZITI STANOVNIŠTVA NA 18 MJ. U STR. VALUTI</v>
          </cell>
          <cell r="F275" t="str">
            <v>DD</v>
          </cell>
          <cell r="G275" t="str">
            <v>VAL</v>
          </cell>
          <cell r="H275" t="str">
            <v>Kamatonosni</v>
          </cell>
          <cell r="I275" t="str">
            <v>do 3 god</v>
          </cell>
          <cell r="J275" t="str">
            <v>stanovništvo</v>
          </cell>
          <cell r="K275" t="str">
            <v>Domaći devize</v>
          </cell>
        </row>
        <row r="276">
          <cell r="A276">
            <v>503653</v>
          </cell>
          <cell r="B276" t="str">
            <v>503</v>
          </cell>
          <cell r="C276" t="str">
            <v>6</v>
          </cell>
          <cell r="D276" t="str">
            <v>5</v>
          </cell>
          <cell r="E276" t="str">
            <v>DUGOROÈNI ŠTEDNI DEPOZITI STANOVNIŠTVA NA 18 MJ. U STR. VALUTI - RENTNA ŠTEDNJA</v>
          </cell>
          <cell r="F276" t="str">
            <v>DD</v>
          </cell>
          <cell r="G276" t="str">
            <v>VAL</v>
          </cell>
          <cell r="H276" t="str">
            <v>Kamatonosni</v>
          </cell>
          <cell r="I276" t="str">
            <v>do 3 god</v>
          </cell>
          <cell r="J276" t="str">
            <v>stanovništvo</v>
          </cell>
          <cell r="K276" t="str">
            <v>Domaći devize</v>
          </cell>
        </row>
        <row r="277">
          <cell r="A277">
            <v>50375</v>
          </cell>
          <cell r="B277" t="str">
            <v>503</v>
          </cell>
          <cell r="C277" t="str">
            <v>7</v>
          </cell>
          <cell r="D277" t="str">
            <v>5</v>
          </cell>
          <cell r="E277" t="str">
            <v>DUGOROÈNI ŠTEDNI DEPOZITI STANOVNIŠTVA U STRANOJ VALUTI NA 60 MJ. - DJEÈIJA SLOBODNA OROÈENA ŠTEDNJA</v>
          </cell>
          <cell r="F277" t="str">
            <v>DD</v>
          </cell>
          <cell r="G277" t="str">
            <v>VAL</v>
          </cell>
          <cell r="H277" t="str">
            <v>Kamatonosni</v>
          </cell>
          <cell r="I277" t="str">
            <v>preko 3 god</v>
          </cell>
          <cell r="J277" t="str">
            <v>stanovništvo</v>
          </cell>
          <cell r="K277" t="str">
            <v>Domaći devize</v>
          </cell>
        </row>
        <row r="278">
          <cell r="A278">
            <v>503751</v>
          </cell>
          <cell r="B278" t="str">
            <v>503</v>
          </cell>
          <cell r="C278" t="str">
            <v>7</v>
          </cell>
          <cell r="D278" t="str">
            <v>5</v>
          </cell>
          <cell r="E278" t="str">
            <v>DUGOROÈNI ŠTEDNI DEPOZITI STANOVNIŠTVA NA 24 MJ. U STR. VALUTI</v>
          </cell>
          <cell r="F278" t="str">
            <v>DD</v>
          </cell>
          <cell r="G278" t="str">
            <v>VAL</v>
          </cell>
          <cell r="H278" t="str">
            <v>Kamatonosni</v>
          </cell>
          <cell r="I278" t="str">
            <v>do 3 god</v>
          </cell>
          <cell r="J278" t="str">
            <v>stanovništvo</v>
          </cell>
          <cell r="K278" t="str">
            <v>Domaći devize</v>
          </cell>
        </row>
        <row r="279">
          <cell r="A279">
            <v>503752</v>
          </cell>
          <cell r="B279" t="str">
            <v>503</v>
          </cell>
          <cell r="C279" t="str">
            <v>7</v>
          </cell>
          <cell r="D279" t="str">
            <v>5</v>
          </cell>
          <cell r="E279" t="str">
            <v>DUGOROÈNI ŠTEDNI DEPOZITI STANOVNIŠTVA NA 24 MJ. U STR. VALUTI - DJEÈIJA ŠTEDNJA</v>
          </cell>
          <cell r="F279" t="str">
            <v>DD</v>
          </cell>
          <cell r="G279" t="str">
            <v>VAL</v>
          </cell>
          <cell r="H279" t="str">
            <v>Kamatonosni</v>
          </cell>
          <cell r="I279" t="str">
            <v>do 3 god</v>
          </cell>
          <cell r="J279" t="str">
            <v>stanovništvo</v>
          </cell>
          <cell r="K279" t="str">
            <v>Domaći devize</v>
          </cell>
        </row>
        <row r="280">
          <cell r="A280">
            <v>503753</v>
          </cell>
          <cell r="B280" t="str">
            <v>503</v>
          </cell>
          <cell r="C280" t="str">
            <v>7</v>
          </cell>
          <cell r="D280" t="str">
            <v>5</v>
          </cell>
          <cell r="E280" t="str">
            <v>DUGOROÈNI ŠTEDNI DEPOZITI STANOVNIŠTVA NA 24 MJ. U STR. VALUTI - RENTNA ŠTEDNJA</v>
          </cell>
          <cell r="F280" t="str">
            <v>DD</v>
          </cell>
          <cell r="G280" t="str">
            <v>VAL</v>
          </cell>
          <cell r="H280" t="str">
            <v>Kamatonosni</v>
          </cell>
          <cell r="I280" t="str">
            <v>do 3 god</v>
          </cell>
          <cell r="J280" t="str">
            <v>stanovništvo</v>
          </cell>
          <cell r="K280" t="str">
            <v>Domaći devize</v>
          </cell>
        </row>
        <row r="281">
          <cell r="A281">
            <v>503754</v>
          </cell>
          <cell r="B281" t="str">
            <v>503</v>
          </cell>
          <cell r="C281" t="str">
            <v>7</v>
          </cell>
          <cell r="D281" t="str">
            <v>5</v>
          </cell>
          <cell r="E281" t="str">
            <v>DUGOROÈNI ŠTEDNI DEPOZITI STANOVNIŠTVA NA 24 MJ. U STR. VALUTI - SLOBODNA ŠTEDNJA</v>
          </cell>
          <cell r="F281" t="str">
            <v>DD</v>
          </cell>
          <cell r="G281" t="str">
            <v>VAL</v>
          </cell>
          <cell r="H281" t="str">
            <v>Kamatonosni</v>
          </cell>
          <cell r="I281" t="str">
            <v>do 3 god</v>
          </cell>
          <cell r="J281" t="str">
            <v>stanovništvo</v>
          </cell>
          <cell r="K281" t="str">
            <v>Domaći devize</v>
          </cell>
        </row>
        <row r="282">
          <cell r="A282">
            <v>503756</v>
          </cell>
          <cell r="B282" t="str">
            <v>503</v>
          </cell>
          <cell r="C282" t="str">
            <v>7</v>
          </cell>
          <cell r="D282" t="str">
            <v>5</v>
          </cell>
          <cell r="E282" t="str">
            <v>DUGOROÈNI ŠTEDNI DEPOZITI STANOVNIŠTVA NA 24 MJ. U STR. VALUTI - DJEÈIJA ŠTED. SA BONUSOM</v>
          </cell>
          <cell r="F282" t="str">
            <v>DD</v>
          </cell>
          <cell r="G282" t="str">
            <v>VAL</v>
          </cell>
          <cell r="H282" t="str">
            <v>Kamatonosni</v>
          </cell>
          <cell r="I282" t="str">
            <v>do 3 god</v>
          </cell>
          <cell r="J282" t="str">
            <v>stanovništvo</v>
          </cell>
          <cell r="K282" t="str">
            <v>Domaći devize</v>
          </cell>
        </row>
        <row r="283">
          <cell r="A283">
            <v>50385</v>
          </cell>
          <cell r="B283" t="str">
            <v>503</v>
          </cell>
          <cell r="C283" t="str">
            <v>8</v>
          </cell>
          <cell r="D283" t="str">
            <v>5</v>
          </cell>
          <cell r="E283" t="str">
            <v>DUGOROÈNI ŠTEDNI DEPOZITI STANOVNIŠTVA U STRANOJ VALUTI NA 120 MJ. - DJEÈIJA SLOBODNA OROÈENA ŠTEDNJA</v>
          </cell>
          <cell r="F283" t="str">
            <v>DD</v>
          </cell>
          <cell r="G283" t="str">
            <v>VAL</v>
          </cell>
          <cell r="H283" t="str">
            <v>Kamatonosni</v>
          </cell>
          <cell r="I283" t="str">
            <v>preko 3 god</v>
          </cell>
          <cell r="J283" t="str">
            <v>stanovništvo</v>
          </cell>
          <cell r="K283" t="str">
            <v>Domaći devize</v>
          </cell>
        </row>
        <row r="284">
          <cell r="A284">
            <v>503851</v>
          </cell>
          <cell r="B284" t="str">
            <v>503</v>
          </cell>
          <cell r="C284" t="str">
            <v>8</v>
          </cell>
          <cell r="D284" t="str">
            <v>5</v>
          </cell>
          <cell r="E284" t="str">
            <v>DUGOROÈNI ŠTEDNI DEPOZITI STANOVNIŠTVA NA 36 MJ. U STR. VALUTI</v>
          </cell>
          <cell r="F284" t="str">
            <v>DD</v>
          </cell>
          <cell r="G284" t="str">
            <v>VAL</v>
          </cell>
          <cell r="H284" t="str">
            <v>Kamatonosni</v>
          </cell>
          <cell r="I284" t="str">
            <v>do 3 god</v>
          </cell>
          <cell r="J284" t="str">
            <v>stanovništvo</v>
          </cell>
          <cell r="K284" t="str">
            <v>Domaći devize</v>
          </cell>
        </row>
        <row r="285">
          <cell r="A285">
            <v>503852</v>
          </cell>
          <cell r="B285" t="str">
            <v>503</v>
          </cell>
          <cell r="C285" t="str">
            <v>8</v>
          </cell>
          <cell r="D285" t="str">
            <v>5</v>
          </cell>
          <cell r="E285" t="str">
            <v>DUGOROÈNI ŠTEDNI DEPOZITI STANOVNIŠTVA NA 36 MJ. U STR. VALUTI - DJEÈIJA ŠTEDNJA</v>
          </cell>
          <cell r="F285" t="str">
            <v>DD</v>
          </cell>
          <cell r="G285" t="str">
            <v>VAL</v>
          </cell>
          <cell r="H285" t="str">
            <v>Kamatonosni</v>
          </cell>
          <cell r="I285" t="str">
            <v>do 3 god</v>
          </cell>
          <cell r="J285" t="str">
            <v>stanovništvo</v>
          </cell>
          <cell r="K285" t="str">
            <v>Domaći devize</v>
          </cell>
        </row>
        <row r="286">
          <cell r="A286">
            <v>503853</v>
          </cell>
          <cell r="B286" t="str">
            <v>503</v>
          </cell>
          <cell r="C286" t="str">
            <v>8</v>
          </cell>
          <cell r="D286" t="str">
            <v>5</v>
          </cell>
          <cell r="E286" t="str">
            <v>DUGOROÈNI ŠTEDNI DEPOZITI STANOVNIŠTVA NA 36 MJ. U STR. VALUTI - RENTNA ŠTEDNJA</v>
          </cell>
          <cell r="F286" t="str">
            <v>DD</v>
          </cell>
          <cell r="G286" t="str">
            <v>VAL</v>
          </cell>
          <cell r="H286" t="str">
            <v>Kamatonosni</v>
          </cell>
          <cell r="I286" t="str">
            <v>do 3 god</v>
          </cell>
          <cell r="J286" t="str">
            <v>stanovništvo</v>
          </cell>
          <cell r="K286" t="str">
            <v>Domaći devize</v>
          </cell>
        </row>
        <row r="287">
          <cell r="A287">
            <v>503854</v>
          </cell>
          <cell r="B287" t="str">
            <v>503</v>
          </cell>
          <cell r="C287" t="str">
            <v>8</v>
          </cell>
          <cell r="D287" t="str">
            <v>5</v>
          </cell>
          <cell r="E287" t="str">
            <v>DUGOROÈNI ŠTEDNI DEPOZITI STANOVNIŠTVA NA 36 MJ. U STR. VALUTI - SLOBODNA ŠTEDNJA</v>
          </cell>
          <cell r="F287" t="str">
            <v>DD</v>
          </cell>
          <cell r="G287" t="str">
            <v>VAL</v>
          </cell>
          <cell r="H287" t="str">
            <v>Kamatonosni</v>
          </cell>
          <cell r="I287" t="str">
            <v>do 3 god</v>
          </cell>
          <cell r="J287" t="str">
            <v>stanovništvo</v>
          </cell>
          <cell r="K287" t="str">
            <v>Domaći devize</v>
          </cell>
        </row>
        <row r="288">
          <cell r="A288">
            <v>503856</v>
          </cell>
          <cell r="B288" t="str">
            <v>503</v>
          </cell>
          <cell r="C288" t="str">
            <v>8</v>
          </cell>
          <cell r="D288" t="str">
            <v>5</v>
          </cell>
          <cell r="E288" t="str">
            <v>DUGOROÈNI ŠTEDNI DEPOZITI STANOVNIŠTVA NA 36 MJ. U STR. VALUTI - DJEÈIJA ŠTED. SA BONUSOM</v>
          </cell>
          <cell r="F288" t="str">
            <v>DD</v>
          </cell>
          <cell r="G288" t="str">
            <v>VAL</v>
          </cell>
          <cell r="H288" t="str">
            <v>Kamatonosni</v>
          </cell>
          <cell r="I288" t="str">
            <v>do 3 god</v>
          </cell>
          <cell r="J288" t="str">
            <v>stanovništvo</v>
          </cell>
          <cell r="K288" t="str">
            <v>Domaći devize</v>
          </cell>
        </row>
        <row r="289">
          <cell r="A289">
            <v>50395</v>
          </cell>
          <cell r="B289" t="str">
            <v>503</v>
          </cell>
          <cell r="C289" t="str">
            <v>9</v>
          </cell>
          <cell r="D289" t="str">
            <v>5</v>
          </cell>
          <cell r="E289" t="str">
            <v>DUGOROÈNI ŠTEDNI DEPOZITI STANOVNIŠTVA U STRANOJ VALUTI NA 180 MJ. - DJEÈIJA SLOBODNA OROÈENA ŠTEDNJA</v>
          </cell>
          <cell r="F289" t="str">
            <v>DD</v>
          </cell>
          <cell r="G289" t="str">
            <v>VAL</v>
          </cell>
          <cell r="H289" t="str">
            <v>Kamatonosni</v>
          </cell>
          <cell r="I289" t="str">
            <v>preko 3 god</v>
          </cell>
          <cell r="J289" t="str">
            <v>stanovništvo</v>
          </cell>
          <cell r="K289" t="str">
            <v>Domaći devize</v>
          </cell>
        </row>
        <row r="290">
          <cell r="A290">
            <v>503951</v>
          </cell>
          <cell r="B290" t="str">
            <v>503</v>
          </cell>
          <cell r="C290" t="str">
            <v>9</v>
          </cell>
          <cell r="D290" t="str">
            <v>5</v>
          </cell>
          <cell r="E290" t="str">
            <v>DUGOROÈNI ŠTEDNI DEPOZITI STANOVNIŠTVA NA 48 MJ. U STR. VALUTI</v>
          </cell>
          <cell r="F290" t="str">
            <v>DD</v>
          </cell>
          <cell r="G290" t="str">
            <v>VAL</v>
          </cell>
          <cell r="H290" t="str">
            <v>Kamatonosni</v>
          </cell>
          <cell r="I290" t="str">
            <v>preko 3 god</v>
          </cell>
          <cell r="J290" t="str">
            <v>stanovništvo</v>
          </cell>
          <cell r="K290" t="str">
            <v>Domaći devize</v>
          </cell>
        </row>
        <row r="291">
          <cell r="A291">
            <v>503952</v>
          </cell>
          <cell r="B291" t="str">
            <v>503</v>
          </cell>
          <cell r="C291" t="str">
            <v>9</v>
          </cell>
          <cell r="D291" t="str">
            <v>5</v>
          </cell>
          <cell r="E291" t="str">
            <v>DUGOROÈNI ŠTEDNI DEPOZITI STANOVNIŠTVA NA 48 MJ. U STR. VALUTI - DJEÈIJA ŠTEDNJA</v>
          </cell>
          <cell r="F291" t="str">
            <v>DD</v>
          </cell>
          <cell r="G291" t="str">
            <v>VAL</v>
          </cell>
          <cell r="H291" t="str">
            <v>Kamatonosni</v>
          </cell>
          <cell r="I291" t="str">
            <v>preko 3 god</v>
          </cell>
          <cell r="J291" t="str">
            <v>stanovništvo</v>
          </cell>
          <cell r="K291" t="str">
            <v>Domaći devize</v>
          </cell>
        </row>
        <row r="292">
          <cell r="A292">
            <v>503954</v>
          </cell>
          <cell r="B292" t="str">
            <v>503</v>
          </cell>
          <cell r="C292" t="str">
            <v>9</v>
          </cell>
          <cell r="D292" t="str">
            <v>5</v>
          </cell>
          <cell r="E292" t="str">
            <v>DUGOROÈNI ŠTEDNI DEPOZITI STANOVNIŠTVA NA 48 MJ. U STR. VALUTI - SLOBODNA ŠTEDNJA</v>
          </cell>
          <cell r="F292" t="str">
            <v>DD</v>
          </cell>
          <cell r="G292" t="str">
            <v>VAL</v>
          </cell>
          <cell r="H292" t="str">
            <v>Kamatonosni</v>
          </cell>
          <cell r="I292" t="str">
            <v>preko 3 god</v>
          </cell>
          <cell r="J292" t="str">
            <v>stanovništvo</v>
          </cell>
          <cell r="K292" t="str">
            <v>Domaći devize</v>
          </cell>
        </row>
        <row r="293">
          <cell r="A293">
            <v>5039560</v>
          </cell>
          <cell r="B293" t="str">
            <v>503</v>
          </cell>
          <cell r="C293" t="str">
            <v>9</v>
          </cell>
          <cell r="D293" t="str">
            <v>5</v>
          </cell>
          <cell r="E293" t="str">
            <v>DUGOROÈNI ŠTEDNI DEPOZITI STANOVNIŠTVA NA 60 MJ. U STR. VALUTI - DJEÈIJA ŠTED. SA BONUSOM</v>
          </cell>
          <cell r="F293" t="str">
            <v>DD</v>
          </cell>
          <cell r="G293" t="str">
            <v>VAL</v>
          </cell>
          <cell r="H293" t="str">
            <v>Kamatonosni</v>
          </cell>
          <cell r="I293" t="str">
            <v>preko 3 god</v>
          </cell>
          <cell r="J293" t="str">
            <v>stanovništvo</v>
          </cell>
          <cell r="K293" t="str">
            <v>Domaći devize</v>
          </cell>
        </row>
        <row r="294">
          <cell r="A294">
            <v>5039561</v>
          </cell>
          <cell r="B294" t="str">
            <v>503</v>
          </cell>
          <cell r="C294" t="str">
            <v>9</v>
          </cell>
          <cell r="D294" t="str">
            <v>5</v>
          </cell>
          <cell r="E294" t="str">
            <v>DUGOROÈNI ŠTEDNI DEPOZITI STANOVNIŠTVA NA 120 MJ. U STR. VALUTI - DJEÈIJA ŠTED. SA BONUSOM</v>
          </cell>
          <cell r="F294" t="str">
            <v>DD</v>
          </cell>
          <cell r="G294" t="str">
            <v>VAL</v>
          </cell>
          <cell r="H294" t="str">
            <v>Kamatonosni</v>
          </cell>
          <cell r="I294" t="str">
            <v>preko 3 god</v>
          </cell>
          <cell r="J294" t="str">
            <v>stanovništvo</v>
          </cell>
          <cell r="K294" t="str">
            <v>Domaći devize</v>
          </cell>
        </row>
        <row r="295">
          <cell r="A295">
            <v>5039562</v>
          </cell>
          <cell r="B295" t="str">
            <v>503</v>
          </cell>
          <cell r="C295" t="str">
            <v>9</v>
          </cell>
          <cell r="D295" t="str">
            <v>5</v>
          </cell>
          <cell r="E295" t="str">
            <v>DUGOROÈNI ŠTEDNI DEPOZITI STANOVNIŠTVA NA 180 MJ. U STR. VALUTI - DJEÈIJA ŠTED. SA BONUSOM</v>
          </cell>
          <cell r="F295" t="str">
            <v>DD</v>
          </cell>
          <cell r="G295" t="str">
            <v>VAL</v>
          </cell>
          <cell r="H295" t="str">
            <v>Kamatonosni</v>
          </cell>
          <cell r="I295" t="str">
            <v>preko 3 god</v>
          </cell>
          <cell r="J295" t="str">
            <v>stanovništvo</v>
          </cell>
          <cell r="K295" t="str">
            <v>Domaći devize</v>
          </cell>
        </row>
        <row r="296">
          <cell r="A296">
            <v>503957</v>
          </cell>
          <cell r="B296" t="str">
            <v>503</v>
          </cell>
          <cell r="C296" t="str">
            <v>9</v>
          </cell>
          <cell r="D296" t="str">
            <v>5</v>
          </cell>
          <cell r="E296" t="str">
            <v>DUGOROÈNI ŠTEDNI DEPOZITI STANOVNIŠTVA NA 48 MJ. U STR. VALUTI - STEPENASTA ŠTEDNJA</v>
          </cell>
          <cell r="F296" t="str">
            <v>DD</v>
          </cell>
          <cell r="G296" t="str">
            <v>VAL</v>
          </cell>
          <cell r="H296" t="str">
            <v>Kamatonosni</v>
          </cell>
          <cell r="I296" t="str">
            <v>preko 3 god</v>
          </cell>
          <cell r="J296" t="str">
            <v>stanovništvo</v>
          </cell>
          <cell r="K296" t="str">
            <v>Domaći devize</v>
          </cell>
        </row>
        <row r="297">
          <cell r="A297">
            <v>50500</v>
          </cell>
          <cell r="B297" t="str">
            <v>505</v>
          </cell>
          <cell r="C297" t="str">
            <v>0</v>
          </cell>
          <cell r="D297" t="str">
            <v>0</v>
          </cell>
          <cell r="E297" t="str">
            <v>OSTALI DEPOZITI U STRANOJ VALUTI PREMA BANKAMA I BANKARSKIM ORG. PO POSLOVIMA WESTERN UNION</v>
          </cell>
          <cell r="F297" t="str">
            <v>DV</v>
          </cell>
          <cell r="G297" t="str">
            <v>VAL</v>
          </cell>
          <cell r="H297" t="str">
            <v>Nekamat</v>
          </cell>
          <cell r="I297" t="str">
            <v>avista</v>
          </cell>
          <cell r="J297" t="str">
            <v>banke</v>
          </cell>
          <cell r="K297" t="str">
            <v>Domaći devize</v>
          </cell>
        </row>
        <row r="298">
          <cell r="A298">
            <v>505041</v>
          </cell>
          <cell r="B298" t="str">
            <v>505</v>
          </cell>
          <cell r="C298" t="str">
            <v>0</v>
          </cell>
          <cell r="D298" t="str">
            <v>4</v>
          </cell>
          <cell r="E298" t="str">
            <v>OSTALI DEPOZITI U STRANOJ VALUT PREDUZETNIKA (DEVIZNI TEKUÆI RN - POVJERENIÈKI RN)</v>
          </cell>
          <cell r="F298" t="str">
            <v>DV</v>
          </cell>
          <cell r="G298" t="str">
            <v>VAL</v>
          </cell>
          <cell r="H298" t="str">
            <v>Nekamat</v>
          </cell>
          <cell r="I298" t="str">
            <v>avista</v>
          </cell>
          <cell r="J298" t="str">
            <v>stanovništvo</v>
          </cell>
          <cell r="K298" t="str">
            <v>Domaći devize</v>
          </cell>
        </row>
        <row r="299">
          <cell r="A299">
            <v>505100</v>
          </cell>
          <cell r="B299" t="str">
            <v>505</v>
          </cell>
          <cell r="C299" t="str">
            <v>1</v>
          </cell>
          <cell r="D299" t="str">
            <v>0</v>
          </cell>
          <cell r="E299" t="str">
            <v>OSTALI DEPOZITI U STRANOJ VALUTI- DO 30 DANA ZA BANKE I BANKARSKE ORGANIZACIJE</v>
          </cell>
          <cell r="F299" t="str">
            <v>DK</v>
          </cell>
          <cell r="G299" t="str">
            <v>VAL</v>
          </cell>
          <cell r="H299" t="str">
            <v>Kamatonosni</v>
          </cell>
          <cell r="I299" t="str">
            <v>do 3 mj</v>
          </cell>
          <cell r="J299" t="str">
            <v>banke</v>
          </cell>
          <cell r="K299" t="str">
            <v>Domaći devize</v>
          </cell>
        </row>
        <row r="300">
          <cell r="A300">
            <v>505180</v>
          </cell>
          <cell r="B300" t="str">
            <v>505</v>
          </cell>
          <cell r="C300" t="str">
            <v>1</v>
          </cell>
          <cell r="D300" t="str">
            <v>8</v>
          </cell>
          <cell r="E300" t="str">
            <v>KRATKOROÈNI DEPOZITI OD STRANIH BANAKA DO 30 DANA U STRANOJ VALUTI</v>
          </cell>
          <cell r="F300" t="str">
            <v>DK</v>
          </cell>
          <cell r="G300" t="str">
            <v>VAL</v>
          </cell>
          <cell r="H300" t="str">
            <v>Kamatonosni</v>
          </cell>
          <cell r="I300" t="str">
            <v>do 3 mj</v>
          </cell>
          <cell r="J300" t="str">
            <v>banke</v>
          </cell>
          <cell r="K300" t="str">
            <v>Strani devize</v>
          </cell>
        </row>
        <row r="301">
          <cell r="A301">
            <v>50525</v>
          </cell>
          <cell r="B301" t="str">
            <v>505</v>
          </cell>
          <cell r="C301" t="str">
            <v>2</v>
          </cell>
          <cell r="D301" t="str">
            <v>5</v>
          </cell>
          <cell r="E301" t="str">
            <v>KRATKOROÈNI DEPOZITI U STRANOJ VALUTI STANOVNIŠTVA DO 60 DANA</v>
          </cell>
          <cell r="F301" t="str">
            <v>DK</v>
          </cell>
          <cell r="G301" t="str">
            <v>VAL</v>
          </cell>
          <cell r="H301" t="str">
            <v>Kamatonosni</v>
          </cell>
          <cell r="I301" t="str">
            <v>do 3 mj</v>
          </cell>
          <cell r="J301" t="str">
            <v>stanovništvo</v>
          </cell>
          <cell r="K301" t="str">
            <v>Domaći devize</v>
          </cell>
        </row>
        <row r="302">
          <cell r="A302">
            <v>50535</v>
          </cell>
          <cell r="B302" t="str">
            <v>505</v>
          </cell>
          <cell r="C302" t="str">
            <v>3</v>
          </cell>
          <cell r="D302" t="str">
            <v>5</v>
          </cell>
          <cell r="E302" t="str">
            <v>KRATKOROÈNI DEPOZITI U STRANOJ VALUTI STANOVNIŠTVA DO 180 DANA</v>
          </cell>
          <cell r="F302" t="str">
            <v>DK</v>
          </cell>
          <cell r="G302" t="str">
            <v>VAL</v>
          </cell>
          <cell r="H302" t="str">
            <v>Kamatonosni</v>
          </cell>
          <cell r="I302" t="str">
            <v>do 1 god</v>
          </cell>
          <cell r="J302" t="str">
            <v>stanovništvo</v>
          </cell>
          <cell r="K302" t="str">
            <v>Domaći devize</v>
          </cell>
        </row>
        <row r="303">
          <cell r="A303">
            <v>505350</v>
          </cell>
          <cell r="B303" t="str">
            <v>505</v>
          </cell>
          <cell r="C303" t="str">
            <v>3</v>
          </cell>
          <cell r="D303" t="str">
            <v>5</v>
          </cell>
          <cell r="E303" t="str">
            <v>KRATKOROÈNI DEPOZITI U STRANOJ VALUTI STANOVNIŠTVA DO 90 DANA</v>
          </cell>
          <cell r="F303" t="str">
            <v>DK</v>
          </cell>
          <cell r="G303" t="str">
            <v>VAL</v>
          </cell>
          <cell r="H303" t="str">
            <v>Kamatonosni</v>
          </cell>
          <cell r="I303" t="str">
            <v>do 3 mj</v>
          </cell>
          <cell r="J303" t="str">
            <v>stanovništvo</v>
          </cell>
          <cell r="K303" t="str">
            <v>Domaći devize</v>
          </cell>
        </row>
        <row r="304">
          <cell r="A304">
            <v>505352</v>
          </cell>
          <cell r="B304" t="str">
            <v>505</v>
          </cell>
          <cell r="C304" t="str">
            <v>3</v>
          </cell>
          <cell r="D304" t="str">
            <v>5</v>
          </cell>
          <cell r="E304" t="str">
            <v>KRATKOROÈNI DEPOZITI U STRANOJ VALUTI STANOVNIŠTVU DO 180 DANA - SLOBODNA ŠTEDNJA</v>
          </cell>
          <cell r="F304" t="str">
            <v>DK</v>
          </cell>
          <cell r="G304" t="str">
            <v>VAL</v>
          </cell>
          <cell r="H304" t="str">
            <v>Kamatonosni</v>
          </cell>
          <cell r="I304" t="str">
            <v>do 1 god</v>
          </cell>
          <cell r="J304" t="str">
            <v>stanovništvo</v>
          </cell>
          <cell r="K304" t="str">
            <v>Domaći devize</v>
          </cell>
        </row>
        <row r="305">
          <cell r="A305">
            <v>505410</v>
          </cell>
          <cell r="B305" t="str">
            <v>505</v>
          </cell>
          <cell r="C305" t="str">
            <v>4</v>
          </cell>
          <cell r="D305" t="str">
            <v>1</v>
          </cell>
          <cell r="E305" t="str">
            <v>KRATKOROÈNI DEPOZITI INSTITUCIJA JAVNOG SEKTORA NA GODINU DANA U STRANOJ VALUTI</v>
          </cell>
          <cell r="F305" t="str">
            <v>DK</v>
          </cell>
          <cell r="G305" t="str">
            <v>VAL</v>
          </cell>
          <cell r="H305" t="str">
            <v>Kamatonosni</v>
          </cell>
          <cell r="I305" t="str">
            <v>do 1 god</v>
          </cell>
          <cell r="J305" t="str">
            <v>javni sektor</v>
          </cell>
          <cell r="K305" t="str">
            <v>Domaći devize</v>
          </cell>
        </row>
        <row r="306">
          <cell r="A306">
            <v>50542</v>
          </cell>
          <cell r="B306" t="str">
            <v>505</v>
          </cell>
          <cell r="C306" t="str">
            <v>4</v>
          </cell>
          <cell r="D306" t="str">
            <v>2</v>
          </cell>
          <cell r="E306" t="str">
            <v>KRATKOROÈNI DEPOZITI U STRANOJ VALUTI JAVNIH PREDUZEÆA DO 365 DANA</v>
          </cell>
          <cell r="F306" t="str">
            <v>DK</v>
          </cell>
          <cell r="G306" t="str">
            <v>VAL</v>
          </cell>
          <cell r="H306" t="str">
            <v>Kamatonosni</v>
          </cell>
          <cell r="I306" t="str">
            <v>do 1 god</v>
          </cell>
          <cell r="J306" t="str">
            <v>državna pred</v>
          </cell>
          <cell r="K306" t="str">
            <v>Domaći devize</v>
          </cell>
        </row>
        <row r="307">
          <cell r="A307">
            <v>50543</v>
          </cell>
          <cell r="B307" t="str">
            <v>505</v>
          </cell>
          <cell r="C307" t="str">
            <v>4</v>
          </cell>
          <cell r="D307" t="str">
            <v>3</v>
          </cell>
          <cell r="E307" t="str">
            <v>KRATKOROÈNI DEPOZITI U STRANOJ VALUTI DRUGIH PREDUZEÆA DO 365 DANA</v>
          </cell>
          <cell r="F307" t="str">
            <v>DK</v>
          </cell>
          <cell r="G307" t="str">
            <v>VAL</v>
          </cell>
          <cell r="H307" t="str">
            <v>Kamatonosni</v>
          </cell>
          <cell r="I307" t="str">
            <v>do 1 god</v>
          </cell>
          <cell r="J307" t="str">
            <v>preduzeća</v>
          </cell>
          <cell r="K307" t="str">
            <v>Domaći devize</v>
          </cell>
        </row>
        <row r="308">
          <cell r="A308">
            <v>50545</v>
          </cell>
          <cell r="B308" t="str">
            <v>505</v>
          </cell>
          <cell r="C308" t="str">
            <v>4</v>
          </cell>
          <cell r="D308" t="str">
            <v>5</v>
          </cell>
          <cell r="E308" t="str">
            <v>KRATKOROÈNI DEPOZITI U STRANOJ VALUTI STANOVNIŠTVU DO 365 DANA</v>
          </cell>
          <cell r="F308" t="str">
            <v>DK</v>
          </cell>
          <cell r="G308" t="str">
            <v>VAL</v>
          </cell>
          <cell r="H308" t="str">
            <v>Kamatonosni</v>
          </cell>
          <cell r="I308" t="str">
            <v>do 1 god</v>
          </cell>
          <cell r="J308" t="str">
            <v>stanovništvo</v>
          </cell>
          <cell r="K308" t="str">
            <v>Domaći devize</v>
          </cell>
        </row>
        <row r="309">
          <cell r="A309">
            <v>505452</v>
          </cell>
          <cell r="B309" t="str">
            <v>505</v>
          </cell>
          <cell r="C309" t="str">
            <v>4</v>
          </cell>
          <cell r="D309" t="str">
            <v>5</v>
          </cell>
          <cell r="E309" t="str">
            <v>KRATKOROÈNI DEPOZITI U STRANOJ VALUTI STANOVNIŠTVU DO 365 DANA - SLOBODNA ŠTEDNJA</v>
          </cell>
          <cell r="F309" t="str">
            <v>DK</v>
          </cell>
          <cell r="G309" t="str">
            <v>VAL</v>
          </cell>
          <cell r="H309" t="str">
            <v>Kamatonosni</v>
          </cell>
          <cell r="I309" t="str">
            <v>do 1 god</v>
          </cell>
          <cell r="J309" t="str">
            <v>stanovništvo</v>
          </cell>
          <cell r="K309" t="str">
            <v>Domaći devize</v>
          </cell>
        </row>
        <row r="310">
          <cell r="A310">
            <v>50548</v>
          </cell>
          <cell r="B310" t="str">
            <v>505</v>
          </cell>
          <cell r="C310" t="str">
            <v>4</v>
          </cell>
          <cell r="D310" t="str">
            <v>8</v>
          </cell>
          <cell r="E310" t="str">
            <v>OSTALI DEPOZITI U STRANOJ VALUTI PREMA INO BANKAMA PO POSLOVIMA EUROGIRO</v>
          </cell>
          <cell r="F310" t="str">
            <v>DV</v>
          </cell>
          <cell r="G310" t="str">
            <v>VAL</v>
          </cell>
          <cell r="H310" t="str">
            <v>Nekamat</v>
          </cell>
          <cell r="I310" t="str">
            <v>avista</v>
          </cell>
          <cell r="J310" t="str">
            <v>nebank org</v>
          </cell>
          <cell r="K310" t="str">
            <v>Strani devize</v>
          </cell>
        </row>
        <row r="311">
          <cell r="A311">
            <v>505483</v>
          </cell>
          <cell r="B311" t="str">
            <v>505</v>
          </cell>
          <cell r="C311" t="str">
            <v>4</v>
          </cell>
          <cell r="D311" t="str">
            <v>8</v>
          </cell>
          <cell r="E311" t="str">
            <v>KRATKOROÈNI DEPOZITI NA 12 MJESECI  STRNIH LICA U STRANOJ VALUTI - DRUGA PREDUZEÆA</v>
          </cell>
          <cell r="F311" t="str">
            <v>DK</v>
          </cell>
          <cell r="G311" t="str">
            <v>VAL</v>
          </cell>
          <cell r="H311" t="str">
            <v>Kamatonosni</v>
          </cell>
          <cell r="I311" t="str">
            <v>do 1 god</v>
          </cell>
          <cell r="J311" t="str">
            <v>preduzeća</v>
          </cell>
          <cell r="K311" t="str">
            <v>Strani devize</v>
          </cell>
        </row>
        <row r="312">
          <cell r="A312">
            <v>50553</v>
          </cell>
          <cell r="B312" t="str">
            <v>505</v>
          </cell>
          <cell r="C312" t="str">
            <v>5</v>
          </cell>
          <cell r="D312" t="str">
            <v>3</v>
          </cell>
          <cell r="E312" t="str">
            <v>DUGOROÈNI DEPOZITI U STRANOJ VALUTI DRUGIH PREDUZEÆA NA 24 MJ</v>
          </cell>
          <cell r="F312" t="str">
            <v>DD</v>
          </cell>
          <cell r="G312" t="str">
            <v>VAL</v>
          </cell>
          <cell r="H312" t="str">
            <v>Kamatonosni</v>
          </cell>
          <cell r="I312" t="str">
            <v>do 3 god</v>
          </cell>
          <cell r="J312" t="str">
            <v>preduzeća</v>
          </cell>
          <cell r="K312" t="str">
            <v>Domaći devize</v>
          </cell>
        </row>
        <row r="313">
          <cell r="A313">
            <v>505541</v>
          </cell>
          <cell r="B313" t="str">
            <v>505</v>
          </cell>
          <cell r="C313" t="str">
            <v>5</v>
          </cell>
          <cell r="D313" t="str">
            <v>4</v>
          </cell>
          <cell r="E313" t="str">
            <v>DUGOROÈNI DEPOZITI U STRANOJ VAL.OD PREDUZETNIKA NA 13 MJESECI</v>
          </cell>
          <cell r="F313" t="str">
            <v>DD</v>
          </cell>
          <cell r="G313" t="str">
            <v>VAL</v>
          </cell>
          <cell r="H313" t="str">
            <v>Kamatonosni</v>
          </cell>
          <cell r="I313" t="str">
            <v>do 3 god</v>
          </cell>
          <cell r="J313" t="str">
            <v>stanovništvo</v>
          </cell>
          <cell r="K313" t="str">
            <v>Domaći devize</v>
          </cell>
        </row>
        <row r="314">
          <cell r="A314">
            <v>50555</v>
          </cell>
          <cell r="B314" t="str">
            <v>505</v>
          </cell>
          <cell r="C314" t="str">
            <v>5</v>
          </cell>
          <cell r="D314" t="str">
            <v>5</v>
          </cell>
          <cell r="E314" t="str">
            <v>DUGOROÈNI DEPOZITI U STRANOJ VALUTI STANOVNIŠTVA OD 13 DO 24 MJESECA</v>
          </cell>
          <cell r="F314" t="str">
            <v>DD</v>
          </cell>
          <cell r="G314" t="str">
            <v>VAL</v>
          </cell>
          <cell r="H314" t="str">
            <v>Kamatonosni</v>
          </cell>
          <cell r="I314" t="str">
            <v>do 3 god</v>
          </cell>
          <cell r="J314" t="str">
            <v>stanovništvo</v>
          </cell>
          <cell r="K314" t="str">
            <v>Domaći devize</v>
          </cell>
        </row>
        <row r="315">
          <cell r="A315">
            <v>505552</v>
          </cell>
          <cell r="B315" t="str">
            <v>505</v>
          </cell>
          <cell r="C315" t="str">
            <v>5</v>
          </cell>
          <cell r="D315" t="str">
            <v>5</v>
          </cell>
          <cell r="E315" t="str">
            <v>DUGOROÈNI DEPOZITI U STRANOJ VALUTI STANOVNIŠTVA OD 13 DO 24 MJ - SLOBODNA ŠTEDNJA</v>
          </cell>
          <cell r="F315" t="str">
            <v>DD</v>
          </cell>
          <cell r="G315" t="str">
            <v>VAL</v>
          </cell>
          <cell r="H315" t="str">
            <v>Kamatonosni</v>
          </cell>
          <cell r="I315" t="str">
            <v>do 3 god</v>
          </cell>
          <cell r="J315" t="str">
            <v>stanovništvo</v>
          </cell>
          <cell r="K315" t="str">
            <v>Domaći devize</v>
          </cell>
        </row>
        <row r="316">
          <cell r="A316">
            <v>5055601</v>
          </cell>
          <cell r="B316" t="str">
            <v>505</v>
          </cell>
          <cell r="C316" t="str">
            <v>5</v>
          </cell>
          <cell r="D316" t="str">
            <v>6</v>
          </cell>
          <cell r="E316" t="str">
            <v>DUGOROÈNI DEPOZITI U STRANOJ VALUTI NEBANKARSKIH FINANSIJSKIH ORGANIZACIJA DO 2 GODINE - OSIG.ORGANIZ.</v>
          </cell>
          <cell r="F316" t="str">
            <v>DD</v>
          </cell>
          <cell r="G316" t="str">
            <v>VAL</v>
          </cell>
          <cell r="H316" t="str">
            <v>Kamatonosni</v>
          </cell>
          <cell r="I316" t="str">
            <v>do 3 god</v>
          </cell>
          <cell r="J316" t="str">
            <v>nebank org</v>
          </cell>
          <cell r="K316" t="str">
            <v>Domaći devize</v>
          </cell>
        </row>
        <row r="317">
          <cell r="A317">
            <v>50557</v>
          </cell>
          <cell r="B317" t="str">
            <v>505</v>
          </cell>
          <cell r="C317" t="str">
            <v>5</v>
          </cell>
          <cell r="D317" t="str">
            <v>7</v>
          </cell>
          <cell r="E317" t="str">
            <v>DUGOROÈNI DEPOZITI U STRANOJ VALUTI NEPROFITNIH ORGANIZACIJA DO 2 GODINE</v>
          </cell>
          <cell r="F317" t="str">
            <v>DD</v>
          </cell>
          <cell r="G317" t="str">
            <v>VAL</v>
          </cell>
          <cell r="H317" t="str">
            <v>Kamatonosni</v>
          </cell>
          <cell r="I317" t="str">
            <v>do 3 god</v>
          </cell>
          <cell r="J317" t="str">
            <v>neprof.org</v>
          </cell>
          <cell r="K317" t="str">
            <v>Domaći devize</v>
          </cell>
        </row>
        <row r="318">
          <cell r="A318">
            <v>505581</v>
          </cell>
          <cell r="B318" t="str">
            <v>505</v>
          </cell>
          <cell r="C318" t="str">
            <v>5</v>
          </cell>
          <cell r="D318" t="str">
            <v>8</v>
          </cell>
          <cell r="E318" t="str">
            <v>DUGOROÈNI DEPOZIT NA 24 MJESECA U STRANOJ VALUTI STRANA LICA</v>
          </cell>
          <cell r="F318" t="str">
            <v>DD</v>
          </cell>
          <cell r="G318" t="str">
            <v>VAL</v>
          </cell>
          <cell r="H318" t="str">
            <v>Kamatonosni</v>
          </cell>
          <cell r="I318" t="str">
            <v>do 3 god</v>
          </cell>
          <cell r="J318" t="str">
            <v>stanovništvo</v>
          </cell>
          <cell r="K318" t="str">
            <v>Strani devize</v>
          </cell>
        </row>
        <row r="319">
          <cell r="A319">
            <v>505583</v>
          </cell>
          <cell r="B319" t="str">
            <v>505</v>
          </cell>
          <cell r="C319" t="str">
            <v>5</v>
          </cell>
          <cell r="D319" t="str">
            <v>8</v>
          </cell>
          <cell r="E319" t="str">
            <v>DUGOROÈNI DEPOZITI NA 13 MJESECI  STRNIH LICA U STRANOJ VALUTI - DRUGA PREDUZEÆA</v>
          </cell>
          <cell r="F319" t="str">
            <v>DD</v>
          </cell>
          <cell r="G319" t="str">
            <v>VAL</v>
          </cell>
          <cell r="H319" t="str">
            <v>Kamatonosni</v>
          </cell>
          <cell r="I319" t="str">
            <v>do 3 god</v>
          </cell>
          <cell r="J319" t="str">
            <v>preduzeća</v>
          </cell>
          <cell r="K319" t="str">
            <v>Strani devize</v>
          </cell>
        </row>
        <row r="320">
          <cell r="A320">
            <v>50562</v>
          </cell>
          <cell r="B320" t="str">
            <v>505</v>
          </cell>
          <cell r="C320" t="str">
            <v>6</v>
          </cell>
          <cell r="D320" t="str">
            <v>2</v>
          </cell>
          <cell r="E320" t="str">
            <v>DUGOROÈNI DEPOZITI U STRANOJ VALUTI JAVNIH PREDUZEÆA NA 36 MJ</v>
          </cell>
          <cell r="F320" t="str">
            <v>DD</v>
          </cell>
          <cell r="G320" t="str">
            <v>VAL</v>
          </cell>
          <cell r="H320" t="str">
            <v>Kamatonosni</v>
          </cell>
          <cell r="I320" t="str">
            <v>do 3 god</v>
          </cell>
          <cell r="J320" t="str">
            <v>državna pred</v>
          </cell>
          <cell r="K320" t="str">
            <v>Domaći devize</v>
          </cell>
        </row>
        <row r="321">
          <cell r="A321">
            <v>50563</v>
          </cell>
          <cell r="B321" t="str">
            <v>505</v>
          </cell>
          <cell r="C321" t="str">
            <v>6</v>
          </cell>
          <cell r="D321" t="str">
            <v>3</v>
          </cell>
          <cell r="E321" t="str">
            <v>OSTALI DEPOZITI  DRUGIH PREDUZEÆA U STRANOJ VALUTI DO 3 GODINE</v>
          </cell>
          <cell r="F321" t="str">
            <v>DD</v>
          </cell>
          <cell r="G321" t="str">
            <v>VAL</v>
          </cell>
          <cell r="H321" t="str">
            <v>Kamatonosni</v>
          </cell>
          <cell r="I321" t="str">
            <v>do 3 god</v>
          </cell>
          <cell r="J321" t="str">
            <v>preduzeća</v>
          </cell>
          <cell r="K321" t="str">
            <v>Domaći devize</v>
          </cell>
        </row>
        <row r="322">
          <cell r="A322">
            <v>50565</v>
          </cell>
          <cell r="B322" t="str">
            <v>505</v>
          </cell>
          <cell r="C322" t="str">
            <v>6</v>
          </cell>
          <cell r="D322" t="str">
            <v>5</v>
          </cell>
          <cell r="E322" t="str">
            <v>DUGOROÈNI DEPOZITI U STRANOJ VALUTI STANOVNIŠTVA OD 24 DO 36 MJESECI</v>
          </cell>
          <cell r="F322" t="str">
            <v>DD</v>
          </cell>
          <cell r="G322" t="str">
            <v>VAL</v>
          </cell>
          <cell r="H322" t="str">
            <v>Kamatonosni</v>
          </cell>
          <cell r="I322" t="str">
            <v>do 3 god</v>
          </cell>
          <cell r="J322" t="str">
            <v>stanovništvo</v>
          </cell>
          <cell r="K322" t="str">
            <v>Domaći devize</v>
          </cell>
        </row>
        <row r="323">
          <cell r="A323">
            <v>505652</v>
          </cell>
          <cell r="B323" t="str">
            <v>505</v>
          </cell>
          <cell r="C323" t="str">
            <v>6</v>
          </cell>
          <cell r="D323" t="str">
            <v>5</v>
          </cell>
          <cell r="E323" t="str">
            <v>DUGOROÈNI DEPOZITI U STRANOJ VALUTI STANOVNIŠTVA NA 36 MJ - SLOBODNA ŠTEDNJA</v>
          </cell>
          <cell r="F323" t="str">
            <v>DD</v>
          </cell>
          <cell r="G323" t="str">
            <v>VAL</v>
          </cell>
          <cell r="H323" t="str">
            <v>Kamatonosni</v>
          </cell>
          <cell r="I323" t="str">
            <v>do 3 god</v>
          </cell>
          <cell r="J323" t="str">
            <v>stanovništvo</v>
          </cell>
          <cell r="K323" t="str">
            <v>Domaći devize</v>
          </cell>
        </row>
        <row r="324">
          <cell r="A324">
            <v>5056601</v>
          </cell>
          <cell r="B324" t="str">
            <v>505</v>
          </cell>
          <cell r="C324" t="str">
            <v>6</v>
          </cell>
          <cell r="D324" t="str">
            <v>6</v>
          </cell>
          <cell r="E324" t="str">
            <v>DUGOROÈNI DEPOZITI U STRANOJ VALUTI NEBANKARSKIH FINANSIJSKIH ORGANIZACIJA DO 3 GODINE - OSIG.ORGANIZ.</v>
          </cell>
          <cell r="F324" t="str">
            <v>DD</v>
          </cell>
          <cell r="G324" t="str">
            <v>VAL</v>
          </cell>
          <cell r="H324" t="str">
            <v>Kamatonosni</v>
          </cell>
          <cell r="I324" t="str">
            <v>do 3 god</v>
          </cell>
          <cell r="J324" t="str">
            <v>nebank org</v>
          </cell>
          <cell r="K324" t="str">
            <v>Domaći devize</v>
          </cell>
        </row>
        <row r="325">
          <cell r="A325">
            <v>50575</v>
          </cell>
          <cell r="B325" t="str">
            <v>505</v>
          </cell>
          <cell r="C325" t="str">
            <v>7</v>
          </cell>
          <cell r="D325" t="str">
            <v>5</v>
          </cell>
          <cell r="E325" t="str">
            <v>DUGOROÈNI DEPOZITI U STRANOJ VALUTI STANOVNIŠTVA OD 36 DO 60 MJESECI</v>
          </cell>
          <cell r="F325" t="str">
            <v>DD</v>
          </cell>
          <cell r="G325" t="str">
            <v>VAL</v>
          </cell>
          <cell r="H325" t="str">
            <v>Kamatonosni</v>
          </cell>
          <cell r="I325" t="str">
            <v>preko 3 god</v>
          </cell>
          <cell r="J325" t="str">
            <v>stanovništvo</v>
          </cell>
          <cell r="K325" t="str">
            <v>Domaći devize</v>
          </cell>
        </row>
        <row r="326">
          <cell r="A326">
            <v>505752</v>
          </cell>
          <cell r="B326" t="str">
            <v>505</v>
          </cell>
          <cell r="C326" t="str">
            <v>7</v>
          </cell>
          <cell r="D326" t="str">
            <v>5</v>
          </cell>
          <cell r="E326" t="str">
            <v>DUGOROÈNI DEPOZITI U STRANOJ VALUTI STANOVNIŠTVA DO 48 MJESECI - SLOBODNA ŠTEDNJA</v>
          </cell>
          <cell r="F326" t="str">
            <v>DD</v>
          </cell>
          <cell r="G326" t="str">
            <v>VAL</v>
          </cell>
          <cell r="H326" t="str">
            <v>Kamatonosni</v>
          </cell>
          <cell r="I326" t="str">
            <v>preko 3 god</v>
          </cell>
          <cell r="J326" t="str">
            <v>stanovništvo</v>
          </cell>
          <cell r="K326" t="str">
            <v>Domaći devize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program 15"/>
      <sheetName val="reprogram14"/>
      <sheetName val="reprogram13"/>
      <sheetName val="icr 13"/>
      <sheetName val="icr 14"/>
      <sheetName val="icr 15"/>
      <sheetName val="porez13"/>
      <sheetName val="porez14"/>
      <sheetName val="porez 15"/>
      <sheetName val="risk13"/>
      <sheetName val="porez 16"/>
      <sheetName val="risk 14"/>
      <sheetName val="porez 17"/>
      <sheetName val="risk 15"/>
      <sheetName val="gk13"/>
      <sheetName val="risk 16"/>
      <sheetName val="nema u portf-finans potraz"/>
      <sheetName val="portfolio  14"/>
      <sheetName val="portfolio 15"/>
      <sheetName val="portfolio 16"/>
      <sheetName val="portfolio 17"/>
      <sheetName val="status"/>
      <sheetName val="reklasifikacija BU"/>
      <sheetName val="reklasifikacija BS"/>
      <sheetName val="ostali rizici"/>
      <sheetName val="MSFI 8"/>
      <sheetName val="MSFI8 - 2"/>
      <sheetName val="MSFI 13"/>
      <sheetName val="FVukup"/>
      <sheetName val="FV Nivo 3"/>
      <sheetName val="Dev-Rocna HLRS"/>
      <sheetName val="Dev-Rocna HBRS"/>
      <sheetName val="Dev-Rocna Ukupno"/>
      <sheetName val="MRS 19"/>
      <sheetName val="capitalAdeq"/>
      <sheetName val="IFRS 7 hlrs"/>
      <sheetName val="IFRS 7 hbrs"/>
      <sheetName val="IFRS 7 ukupno"/>
      <sheetName val="IAS 39 Rezervisanja"/>
      <sheetName val="dodatna rezervisanja"/>
      <sheetName val="Rezerve"/>
      <sheetName val="Ostala Rezervisanja"/>
      <sheetName val="equity"/>
      <sheetName val="gk16"/>
      <sheetName val="odlozeni porezi HLRS"/>
      <sheetName val="odlozeni porezi HBRS"/>
      <sheetName val="odlozeni porezi ukupno"/>
      <sheetName val="HLRS gk070917"/>
      <sheetName val="HLRS IC"/>
      <sheetName val="HLRS transakcije"/>
      <sheetName val="NT"/>
      <sheetName val="BU nota"/>
      <sheetName val="bb rucno"/>
      <sheetName val="gk17"/>
      <sheetName val="BU"/>
      <sheetName val="BS"/>
      <sheetName val="Cash"/>
      <sheetName val="Due from banks"/>
      <sheetName val="Deposits given to Banks"/>
      <sheetName val="Loans"/>
      <sheetName val="AFS"/>
      <sheetName val="Participation"/>
      <sheetName val="Oth Assets"/>
      <sheetName val="Due to banks"/>
      <sheetName val="Due to customers"/>
      <sheetName val="Loan liabil"/>
      <sheetName val="Other liab"/>
      <sheetName val="Tangible"/>
      <sheetName val="Intangible"/>
      <sheetName val="Investment property"/>
      <sheetName val="Commitments"/>
      <sheetName val="pov lica bs"/>
      <sheetName val="pov lica bu"/>
      <sheetName val="PrimanjaUprave"/>
      <sheetName val="PovLica-Uprava"/>
      <sheetName val="Za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52">
          <cell r="B252">
            <v>42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A1:K60"/>
  <sheetViews>
    <sheetView tabSelected="1" zoomScale="80" zoomScaleNormal="80" zoomScaleSheetLayoutView="80" workbookViewId="0">
      <selection activeCell="K14" sqref="K14"/>
    </sheetView>
  </sheetViews>
  <sheetFormatPr defaultColWidth="9.140625" defaultRowHeight="12.75" x14ac:dyDescent="0.2"/>
  <cols>
    <col min="1" max="1" width="52.42578125" style="1" customWidth="1"/>
    <col min="2" max="2" width="2" style="1" customWidth="1"/>
    <col min="3" max="3" width="13.85546875" style="1" customWidth="1"/>
    <col min="4" max="4" width="2" style="1" customWidth="1"/>
    <col min="5" max="5" width="13.85546875" style="1" customWidth="1"/>
    <col min="6" max="16384" width="9.140625" style="1"/>
  </cols>
  <sheetData>
    <row r="1" spans="1:11" ht="15" x14ac:dyDescent="0.25">
      <c r="A1" s="77" t="s">
        <v>82</v>
      </c>
    </row>
    <row r="3" spans="1:11" s="3" customFormat="1" ht="15" x14ac:dyDescent="0.25">
      <c r="A3" s="78" t="s">
        <v>89</v>
      </c>
    </row>
    <row r="4" spans="1:11" s="3" customFormat="1" ht="15" x14ac:dyDescent="0.25">
      <c r="A4" s="55" t="s">
        <v>93</v>
      </c>
    </row>
    <row r="5" spans="1:11" s="3" customFormat="1" ht="15" x14ac:dyDescent="0.25">
      <c r="A5" s="26"/>
      <c r="B5" s="25"/>
      <c r="C5" s="81">
        <v>45747</v>
      </c>
      <c r="D5" s="24"/>
      <c r="E5" s="81">
        <v>45657</v>
      </c>
    </row>
    <row r="6" spans="1:11" s="3" customFormat="1" ht="15" x14ac:dyDescent="0.25">
      <c r="A6" s="27"/>
      <c r="B6" s="28"/>
      <c r="C6" s="23" t="s">
        <v>19</v>
      </c>
      <c r="D6" s="24"/>
      <c r="E6" s="23" t="s">
        <v>19</v>
      </c>
      <c r="H6" s="1"/>
      <c r="I6" s="1"/>
      <c r="J6" s="1"/>
      <c r="K6" s="63"/>
    </row>
    <row r="7" spans="1:11" s="3" customFormat="1" ht="6" customHeight="1" x14ac:dyDescent="0.25">
      <c r="A7" s="7"/>
      <c r="B7" s="5"/>
      <c r="C7" s="6"/>
      <c r="D7" s="6"/>
      <c r="E7" s="6"/>
      <c r="H7" s="1"/>
      <c r="I7" s="1"/>
      <c r="J7" s="1"/>
    </row>
    <row r="8" spans="1:11" x14ac:dyDescent="0.2">
      <c r="A8" s="8" t="s">
        <v>6</v>
      </c>
      <c r="B8" s="47"/>
      <c r="C8" s="61"/>
      <c r="D8" s="61"/>
      <c r="E8" s="61"/>
    </row>
    <row r="9" spans="1:11" x14ac:dyDescent="0.2">
      <c r="A9" s="47" t="s">
        <v>20</v>
      </c>
      <c r="B9" s="47"/>
      <c r="C9" s="4">
        <v>518961</v>
      </c>
      <c r="D9" s="61"/>
      <c r="E9" s="4">
        <v>379606</v>
      </c>
    </row>
    <row r="10" spans="1:11" ht="13.5" customHeight="1" x14ac:dyDescent="0.2">
      <c r="A10" s="47" t="s">
        <v>17</v>
      </c>
      <c r="B10" s="47"/>
      <c r="C10" s="4">
        <v>265459</v>
      </c>
      <c r="D10" s="61"/>
      <c r="E10" s="4">
        <v>264953</v>
      </c>
    </row>
    <row r="11" spans="1:11" x14ac:dyDescent="0.2">
      <c r="A11" s="47" t="s">
        <v>68</v>
      </c>
      <c r="B11" s="47"/>
      <c r="C11" s="4">
        <v>355215</v>
      </c>
      <c r="D11" s="61"/>
      <c r="E11" s="4">
        <v>318134</v>
      </c>
    </row>
    <row r="12" spans="1:11" s="11" customFormat="1" x14ac:dyDescent="0.2">
      <c r="A12" s="47" t="s">
        <v>69</v>
      </c>
      <c r="B12" s="61"/>
      <c r="C12" s="4">
        <v>20010</v>
      </c>
      <c r="D12" s="16"/>
      <c r="E12" s="4">
        <v>19768</v>
      </c>
    </row>
    <row r="13" spans="1:11" s="11" customFormat="1" ht="25.5" x14ac:dyDescent="0.2">
      <c r="A13" s="47" t="s">
        <v>70</v>
      </c>
      <c r="B13" s="61"/>
      <c r="C13" s="4">
        <v>129206</v>
      </c>
      <c r="D13" s="16"/>
      <c r="E13" s="4">
        <v>129065</v>
      </c>
    </row>
    <row r="14" spans="1:11" s="11" customFormat="1" x14ac:dyDescent="0.2">
      <c r="A14" s="47" t="s">
        <v>78</v>
      </c>
      <c r="B14" s="61"/>
      <c r="C14" s="4">
        <f>11968-811-86-111+47</f>
        <v>11007</v>
      </c>
      <c r="D14" s="16"/>
      <c r="E14" s="4">
        <f>11968-811-86-111+47</f>
        <v>11007</v>
      </c>
    </row>
    <row r="15" spans="1:11" ht="13.5" customHeight="1" x14ac:dyDescent="0.2">
      <c r="A15" s="47" t="s">
        <v>21</v>
      </c>
      <c r="B15" s="61"/>
      <c r="C15" s="4">
        <v>339</v>
      </c>
      <c r="D15" s="61"/>
      <c r="E15" s="4">
        <v>233</v>
      </c>
    </row>
    <row r="16" spans="1:11" ht="13.5" customHeight="1" x14ac:dyDescent="0.2">
      <c r="A16" s="47" t="s">
        <v>79</v>
      </c>
      <c r="B16" s="61"/>
      <c r="C16" s="4">
        <v>1788281</v>
      </c>
      <c r="D16" s="61"/>
      <c r="E16" s="4">
        <v>1809486</v>
      </c>
    </row>
    <row r="17" spans="1:7" ht="13.5" customHeight="1" x14ac:dyDescent="0.2">
      <c r="A17" s="47" t="s">
        <v>71</v>
      </c>
      <c r="B17" s="61"/>
      <c r="C17" s="4">
        <f>+C18+C19+C20</f>
        <v>42913</v>
      </c>
      <c r="D17" s="4"/>
      <c r="E17" s="4">
        <f>+E18+E19+E20</f>
        <v>43657</v>
      </c>
    </row>
    <row r="18" spans="1:7" ht="13.5" customHeight="1" x14ac:dyDescent="0.2">
      <c r="A18" s="76" t="s">
        <v>72</v>
      </c>
      <c r="B18" s="61"/>
      <c r="C18" s="4">
        <v>32240</v>
      </c>
      <c r="D18" s="61"/>
      <c r="E18" s="4">
        <v>32497</v>
      </c>
    </row>
    <row r="19" spans="1:7" ht="13.5" customHeight="1" x14ac:dyDescent="0.2">
      <c r="A19" s="76" t="s">
        <v>73</v>
      </c>
      <c r="B19" s="61"/>
      <c r="C19" s="4">
        <v>6195</v>
      </c>
      <c r="D19" s="61"/>
      <c r="E19" s="4">
        <v>6682</v>
      </c>
    </row>
    <row r="20" spans="1:7" ht="13.5" customHeight="1" x14ac:dyDescent="0.2">
      <c r="A20" s="76" t="s">
        <v>74</v>
      </c>
      <c r="B20" s="61"/>
      <c r="C20" s="4">
        <v>4478</v>
      </c>
      <c r="D20" s="61"/>
      <c r="E20" s="4">
        <v>4478</v>
      </c>
    </row>
    <row r="21" spans="1:7" ht="13.5" customHeight="1" x14ac:dyDescent="0.2">
      <c r="A21" s="47" t="s">
        <v>18</v>
      </c>
      <c r="B21" s="61"/>
      <c r="C21" s="4">
        <v>2460</v>
      </c>
      <c r="D21" s="61"/>
      <c r="E21" s="4">
        <v>2671</v>
      </c>
    </row>
    <row r="22" spans="1:7" ht="13.5" customHeight="1" x14ac:dyDescent="0.2">
      <c r="A22" s="47" t="s">
        <v>75</v>
      </c>
      <c r="B22" s="61"/>
      <c r="C22" s="4">
        <v>95</v>
      </c>
      <c r="D22" s="61"/>
      <c r="E22" s="4">
        <v>95</v>
      </c>
    </row>
    <row r="23" spans="1:7" ht="13.5" customHeight="1" x14ac:dyDescent="0.2">
      <c r="A23" s="47" t="s">
        <v>86</v>
      </c>
      <c r="B23" s="61"/>
      <c r="C23" s="4">
        <v>61751</v>
      </c>
      <c r="D23" s="61"/>
      <c r="E23" s="4">
        <v>61494</v>
      </c>
      <c r="G23" s="15"/>
    </row>
    <row r="24" spans="1:7" ht="13.5" customHeight="1" x14ac:dyDescent="0.2">
      <c r="A24" s="47" t="s">
        <v>1</v>
      </c>
      <c r="B24" s="61"/>
      <c r="C24" s="48">
        <v>18</v>
      </c>
      <c r="D24" s="61"/>
      <c r="E24" s="48">
        <v>18</v>
      </c>
    </row>
    <row r="25" spans="1:7" ht="6.75" customHeight="1" x14ac:dyDescent="0.2">
      <c r="A25" s="8"/>
      <c r="B25" s="87"/>
      <c r="C25" s="46"/>
      <c r="D25" s="88"/>
      <c r="E25" s="46"/>
    </row>
    <row r="26" spans="1:7" ht="13.5" customHeight="1" x14ac:dyDescent="0.2">
      <c r="A26" s="8" t="s">
        <v>8</v>
      </c>
      <c r="B26" s="87"/>
      <c r="C26" s="49">
        <f>SUM(C9:C17,C21:C24)</f>
        <v>3195715</v>
      </c>
      <c r="D26" s="88"/>
      <c r="E26" s="49">
        <f>SUM(E9:E17,E21:E24)</f>
        <v>3040187</v>
      </c>
    </row>
    <row r="27" spans="1:7" ht="6.75" customHeight="1" x14ac:dyDescent="0.2">
      <c r="A27" s="47"/>
      <c r="B27" s="88"/>
      <c r="C27" s="47"/>
      <c r="D27" s="88"/>
      <c r="E27" s="82"/>
    </row>
    <row r="28" spans="1:7" ht="13.5" customHeight="1" x14ac:dyDescent="0.2">
      <c r="A28" s="47" t="s">
        <v>7</v>
      </c>
      <c r="B28" s="88"/>
      <c r="C28" s="48">
        <v>561298</v>
      </c>
      <c r="D28" s="88"/>
      <c r="E28" s="48">
        <v>587811</v>
      </c>
    </row>
    <row r="29" spans="1:7" ht="6.75" customHeight="1" x14ac:dyDescent="0.2">
      <c r="A29" s="8"/>
      <c r="B29" s="87"/>
      <c r="C29" s="46"/>
      <c r="D29" s="89"/>
      <c r="E29" s="46"/>
    </row>
    <row r="30" spans="1:7" ht="13.5" customHeight="1" thickBot="1" x14ac:dyDescent="0.25">
      <c r="A30" s="8" t="s">
        <v>8</v>
      </c>
      <c r="B30" s="87"/>
      <c r="C30" s="9">
        <f>+C26+C28</f>
        <v>3757013</v>
      </c>
      <c r="D30" s="89"/>
      <c r="E30" s="9">
        <f>+E26+E28</f>
        <v>3627998</v>
      </c>
    </row>
    <row r="31" spans="1:7" ht="6.75" customHeight="1" thickTop="1" x14ac:dyDescent="0.2">
      <c r="A31" s="47"/>
      <c r="B31" s="47"/>
      <c r="C31" s="61"/>
      <c r="D31" s="61"/>
      <c r="E31" s="83"/>
    </row>
    <row r="32" spans="1:7" ht="13.5" customHeight="1" x14ac:dyDescent="0.2">
      <c r="A32" s="8" t="s">
        <v>9</v>
      </c>
      <c r="B32" s="47"/>
      <c r="C32" s="61"/>
      <c r="D32" s="61"/>
      <c r="E32" s="83"/>
    </row>
    <row r="33" spans="1:9" ht="13.5" customHeight="1" x14ac:dyDescent="0.2">
      <c r="A33" s="8" t="s">
        <v>10</v>
      </c>
      <c r="B33" s="47"/>
      <c r="C33" s="61"/>
      <c r="D33" s="61"/>
      <c r="E33" s="83"/>
    </row>
    <row r="34" spans="1:9" ht="13.5" customHeight="1" x14ac:dyDescent="0.2">
      <c r="A34" s="47" t="s">
        <v>22</v>
      </c>
      <c r="B34" s="61"/>
      <c r="C34" s="4">
        <v>2427839</v>
      </c>
      <c r="D34" s="61"/>
      <c r="E34" s="4">
        <v>2280618</v>
      </c>
      <c r="F34" s="15"/>
    </row>
    <row r="35" spans="1:9" ht="13.5" customHeight="1" x14ac:dyDescent="0.2">
      <c r="A35" s="47" t="s">
        <v>23</v>
      </c>
      <c r="B35" s="61"/>
      <c r="C35" s="4">
        <v>265916</v>
      </c>
      <c r="D35" s="61"/>
      <c r="E35" s="4">
        <v>270157</v>
      </c>
    </row>
    <row r="36" spans="1:9" ht="13.5" customHeight="1" x14ac:dyDescent="0.2">
      <c r="A36" s="47" t="s">
        <v>24</v>
      </c>
      <c r="B36" s="61"/>
      <c r="C36" s="4">
        <v>3213</v>
      </c>
      <c r="D36" s="61"/>
      <c r="E36" s="4">
        <v>5354</v>
      </c>
    </row>
    <row r="37" spans="1:9" ht="13.5" customHeight="1" x14ac:dyDescent="0.2">
      <c r="A37" s="47" t="s">
        <v>76</v>
      </c>
      <c r="B37" s="61"/>
      <c r="C37" s="4">
        <v>2290</v>
      </c>
      <c r="D37" s="61"/>
      <c r="E37" s="4">
        <v>1027</v>
      </c>
    </row>
    <row r="38" spans="1:9" ht="13.5" customHeight="1" x14ac:dyDescent="0.2">
      <c r="A38" s="47" t="s">
        <v>87</v>
      </c>
      <c r="B38" s="61"/>
      <c r="C38" s="4">
        <v>45435</v>
      </c>
      <c r="D38" s="61"/>
      <c r="E38" s="4">
        <v>79311</v>
      </c>
    </row>
    <row r="39" spans="1:9" ht="13.5" customHeight="1" x14ac:dyDescent="0.2">
      <c r="A39" s="47" t="s">
        <v>2</v>
      </c>
      <c r="B39" s="61"/>
      <c r="C39" s="4">
        <v>501</v>
      </c>
      <c r="D39" s="61"/>
      <c r="E39" s="4">
        <v>501</v>
      </c>
    </row>
    <row r="40" spans="1:9" ht="13.5" customHeight="1" x14ac:dyDescent="0.2">
      <c r="A40" s="47" t="s">
        <v>25</v>
      </c>
      <c r="B40" s="61"/>
      <c r="C40" s="48">
        <v>37600</v>
      </c>
      <c r="D40" s="61"/>
      <c r="E40" s="48">
        <v>37600</v>
      </c>
    </row>
    <row r="41" spans="1:9" ht="6.75" customHeight="1" x14ac:dyDescent="0.2">
      <c r="A41" s="8"/>
      <c r="B41" s="89"/>
      <c r="C41" s="46"/>
      <c r="D41" s="89"/>
      <c r="E41" s="46"/>
    </row>
    <row r="42" spans="1:9" ht="13.5" customHeight="1" x14ac:dyDescent="0.2">
      <c r="A42" s="8" t="s">
        <v>11</v>
      </c>
      <c r="B42" s="89"/>
      <c r="C42" s="49">
        <f>SUM(C34:C41)</f>
        <v>2782794</v>
      </c>
      <c r="D42" s="89"/>
      <c r="E42" s="49">
        <f>SUM(E34:E41)</f>
        <v>2674568</v>
      </c>
    </row>
    <row r="43" spans="1:9" ht="6.75" customHeight="1" x14ac:dyDescent="0.2">
      <c r="A43" s="8"/>
      <c r="B43" s="87"/>
      <c r="C43" s="47"/>
      <c r="D43" s="88"/>
      <c r="E43" s="82"/>
    </row>
    <row r="44" spans="1:9" ht="13.5" customHeight="1" x14ac:dyDescent="0.2">
      <c r="A44" s="8" t="s">
        <v>12</v>
      </c>
      <c r="B44" s="87"/>
      <c r="C44" s="47"/>
      <c r="D44" s="88"/>
      <c r="E44" s="82"/>
    </row>
    <row r="45" spans="1:9" ht="13.5" customHeight="1" x14ac:dyDescent="0.2">
      <c r="A45" s="47" t="s">
        <v>13</v>
      </c>
      <c r="B45" s="47"/>
      <c r="C45" s="4">
        <v>184638</v>
      </c>
      <c r="D45" s="61"/>
      <c r="E45" s="4">
        <v>184638</v>
      </c>
      <c r="I45" s="64"/>
    </row>
    <row r="46" spans="1:9" ht="13.5" customHeight="1" x14ac:dyDescent="0.2">
      <c r="A46" s="47" t="s">
        <v>3</v>
      </c>
      <c r="B46" s="47"/>
      <c r="C46" s="40"/>
      <c r="D46" s="61"/>
      <c r="E46" s="40"/>
      <c r="I46" s="64"/>
    </row>
    <row r="47" spans="1:9" ht="13.5" customHeight="1" x14ac:dyDescent="0.2">
      <c r="A47" s="47" t="s">
        <v>4</v>
      </c>
      <c r="B47" s="47"/>
      <c r="C47" s="4">
        <v>13267</v>
      </c>
      <c r="D47" s="61"/>
      <c r="E47" s="4">
        <v>13268</v>
      </c>
      <c r="F47" s="15"/>
      <c r="I47" s="64"/>
    </row>
    <row r="48" spans="1:9" ht="13.5" customHeight="1" x14ac:dyDescent="0.2">
      <c r="A48" s="47" t="s">
        <v>5</v>
      </c>
      <c r="B48" s="47"/>
      <c r="C48" s="17">
        <v>35</v>
      </c>
      <c r="D48" s="61"/>
      <c r="E48" s="17">
        <v>23</v>
      </c>
      <c r="I48" s="64"/>
    </row>
    <row r="49" spans="1:9" ht="13.5" customHeight="1" x14ac:dyDescent="0.2">
      <c r="A49" s="47" t="s">
        <v>26</v>
      </c>
      <c r="B49" s="47"/>
      <c r="C49" s="48">
        <v>214981</v>
      </c>
      <c r="D49" s="61"/>
      <c r="E49" s="48">
        <v>167690</v>
      </c>
      <c r="I49" s="64"/>
    </row>
    <row r="50" spans="1:9" ht="6.75" customHeight="1" x14ac:dyDescent="0.2">
      <c r="A50" s="8"/>
      <c r="B50" s="89"/>
      <c r="C50" s="50"/>
      <c r="D50" s="89"/>
      <c r="E50" s="50"/>
    </row>
    <row r="51" spans="1:9" ht="13.5" customHeight="1" x14ac:dyDescent="0.2">
      <c r="A51" s="8" t="s">
        <v>14</v>
      </c>
      <c r="B51" s="89"/>
      <c r="C51" s="52">
        <f>SUM(C45:C50)</f>
        <v>412921</v>
      </c>
      <c r="D51" s="89"/>
      <c r="E51" s="52">
        <f>SUM(E45:E50)</f>
        <v>365619</v>
      </c>
    </row>
    <row r="52" spans="1:9" ht="6.75" customHeight="1" x14ac:dyDescent="0.2">
      <c r="A52" s="8"/>
      <c r="B52" s="89"/>
      <c r="C52" s="46"/>
      <c r="D52" s="88"/>
      <c r="E52" s="46"/>
    </row>
    <row r="53" spans="1:9" ht="13.5" customHeight="1" x14ac:dyDescent="0.2">
      <c r="A53" s="8" t="s">
        <v>16</v>
      </c>
      <c r="B53" s="89"/>
      <c r="C53" s="49">
        <f>+C42+C51</f>
        <v>3195715</v>
      </c>
      <c r="D53" s="88"/>
      <c r="E53" s="49">
        <f>+E42+E51</f>
        <v>3040187</v>
      </c>
    </row>
    <row r="54" spans="1:9" ht="6.75" customHeight="1" x14ac:dyDescent="0.2">
      <c r="A54" s="47"/>
      <c r="B54" s="87"/>
      <c r="C54" s="47"/>
      <c r="D54" s="88"/>
      <c r="E54" s="82"/>
    </row>
    <row r="55" spans="1:9" ht="13.5" customHeight="1" x14ac:dyDescent="0.2">
      <c r="A55" s="47" t="s">
        <v>15</v>
      </c>
      <c r="B55" s="87"/>
      <c r="C55" s="65">
        <f>+C28</f>
        <v>561298</v>
      </c>
      <c r="D55" s="88"/>
      <c r="E55" s="65">
        <f>+E28</f>
        <v>587811</v>
      </c>
    </row>
    <row r="56" spans="1:9" ht="6.75" customHeight="1" x14ac:dyDescent="0.2">
      <c r="A56" s="8"/>
      <c r="B56" s="90"/>
      <c r="C56" s="51"/>
      <c r="D56" s="91"/>
      <c r="E56" s="51"/>
    </row>
    <row r="57" spans="1:9" ht="13.5" customHeight="1" thickBot="1" x14ac:dyDescent="0.25">
      <c r="A57" s="8" t="s">
        <v>16</v>
      </c>
      <c r="B57" s="90"/>
      <c r="C57" s="10">
        <f>+C53+C55</f>
        <v>3757013</v>
      </c>
      <c r="D57" s="91"/>
      <c r="E57" s="10">
        <f>+E53+E55</f>
        <v>3627998</v>
      </c>
    </row>
    <row r="58" spans="1:9" ht="13.5" thickTop="1" x14ac:dyDescent="0.2">
      <c r="A58" s="11"/>
      <c r="B58" s="11"/>
      <c r="C58" s="11"/>
      <c r="D58" s="11"/>
      <c r="E58" s="11"/>
    </row>
    <row r="59" spans="1:9" hidden="1" x14ac:dyDescent="0.2">
      <c r="C59" s="15">
        <f>+C26-C53</f>
        <v>0</v>
      </c>
      <c r="E59" s="15">
        <f>+E26-E53</f>
        <v>0</v>
      </c>
    </row>
    <row r="60" spans="1:9" ht="13.5" customHeight="1" x14ac:dyDescent="0.2"/>
  </sheetData>
  <mergeCells count="18">
    <mergeCell ref="B56:B57"/>
    <mergeCell ref="D56:D57"/>
    <mergeCell ref="B52:B53"/>
    <mergeCell ref="D52:D53"/>
    <mergeCell ref="B54:B55"/>
    <mergeCell ref="D54:D55"/>
    <mergeCell ref="B25:B26"/>
    <mergeCell ref="D25:D26"/>
    <mergeCell ref="B27:B28"/>
    <mergeCell ref="D27:D28"/>
    <mergeCell ref="D50:D51"/>
    <mergeCell ref="B29:B30"/>
    <mergeCell ref="D29:D30"/>
    <mergeCell ref="B41:B42"/>
    <mergeCell ref="D41:D42"/>
    <mergeCell ref="B43:B44"/>
    <mergeCell ref="D43:D44"/>
    <mergeCell ref="B50:B5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</sheetPr>
  <dimension ref="A1:F40"/>
  <sheetViews>
    <sheetView zoomScale="80" zoomScaleNormal="80" workbookViewId="0">
      <selection activeCell="A45" sqref="A45"/>
    </sheetView>
  </sheetViews>
  <sheetFormatPr defaultRowHeight="15" x14ac:dyDescent="0.25"/>
  <cols>
    <col min="1" max="1" width="49.42578125" customWidth="1"/>
    <col min="2" max="2" width="2" customWidth="1"/>
    <col min="3" max="3" width="13.85546875" customWidth="1"/>
    <col min="4" max="4" width="2" customWidth="1"/>
    <col min="5" max="5" width="13.85546875" customWidth="1"/>
    <col min="6" max="6" width="1.7109375" customWidth="1"/>
  </cols>
  <sheetData>
    <row r="1" spans="1:6" s="3" customFormat="1" x14ac:dyDescent="0.25">
      <c r="A1" s="79" t="s">
        <v>82</v>
      </c>
    </row>
    <row r="2" spans="1:6" s="3" customFormat="1" x14ac:dyDescent="0.25"/>
    <row r="3" spans="1:6" x14ac:dyDescent="0.25">
      <c r="A3" s="56" t="s">
        <v>88</v>
      </c>
      <c r="B3" s="3"/>
      <c r="C3" s="3"/>
      <c r="D3" s="3"/>
      <c r="E3" s="3"/>
      <c r="F3" s="3"/>
    </row>
    <row r="4" spans="1:6" s="3" customFormat="1" x14ac:dyDescent="0.25">
      <c r="A4" s="80" t="s">
        <v>85</v>
      </c>
    </row>
    <row r="5" spans="1:6" x14ac:dyDescent="0.25">
      <c r="A5" s="55"/>
      <c r="B5" s="3"/>
      <c r="C5" s="3"/>
      <c r="D5" s="3"/>
      <c r="E5" s="3"/>
      <c r="F5" s="3"/>
    </row>
    <row r="6" spans="1:6" ht="25.5" x14ac:dyDescent="0.25">
      <c r="A6" s="26"/>
      <c r="B6" s="25"/>
      <c r="C6" s="60" t="s">
        <v>94</v>
      </c>
      <c r="D6" s="24"/>
      <c r="E6" s="60" t="s">
        <v>84</v>
      </c>
      <c r="F6" s="3"/>
    </row>
    <row r="7" spans="1:6" x14ac:dyDescent="0.25">
      <c r="A7" s="27"/>
      <c r="B7" s="28"/>
      <c r="C7" s="23" t="s">
        <v>19</v>
      </c>
      <c r="D7" s="24"/>
      <c r="E7" s="23" t="s">
        <v>19</v>
      </c>
      <c r="F7" s="3"/>
    </row>
    <row r="8" spans="1:6" ht="6" customHeight="1" x14ac:dyDescent="0.25">
      <c r="A8" s="7"/>
      <c r="B8" s="5"/>
      <c r="C8" s="6"/>
      <c r="D8" s="6"/>
      <c r="E8" s="6"/>
      <c r="F8" s="3"/>
    </row>
    <row r="9" spans="1:6" x14ac:dyDescent="0.25">
      <c r="A9" s="36" t="s">
        <v>27</v>
      </c>
      <c r="B9" s="33"/>
      <c r="C9" s="15">
        <v>32077</v>
      </c>
      <c r="D9" s="35"/>
      <c r="E9" s="15">
        <v>30176</v>
      </c>
      <c r="F9" s="3"/>
    </row>
    <row r="10" spans="1:6" x14ac:dyDescent="0.25">
      <c r="A10" s="36" t="s">
        <v>28</v>
      </c>
      <c r="B10" s="33"/>
      <c r="C10" s="42">
        <v>-6045</v>
      </c>
      <c r="D10" s="35"/>
      <c r="E10" s="42">
        <v>-5555</v>
      </c>
      <c r="F10" s="3"/>
    </row>
    <row r="11" spans="1:6" ht="5.25" customHeight="1" x14ac:dyDescent="0.25">
      <c r="A11" s="13"/>
      <c r="B11" s="92"/>
      <c r="C11" s="41"/>
      <c r="D11" s="13"/>
      <c r="E11" s="41"/>
      <c r="F11" s="3"/>
    </row>
    <row r="12" spans="1:6" x14ac:dyDescent="0.25">
      <c r="A12" s="13" t="s">
        <v>29</v>
      </c>
      <c r="B12" s="92"/>
      <c r="C12" s="43">
        <f>+C9+C10</f>
        <v>26032</v>
      </c>
      <c r="D12" s="13"/>
      <c r="E12" s="43">
        <f>+E9+E10</f>
        <v>24621</v>
      </c>
      <c r="F12" s="3"/>
    </row>
    <row r="13" spans="1:6" ht="5.25" customHeight="1" x14ac:dyDescent="0.25">
      <c r="A13" s="36"/>
      <c r="B13" s="92"/>
      <c r="C13" s="36"/>
      <c r="D13" s="94"/>
      <c r="E13" s="85"/>
      <c r="F13" s="3"/>
    </row>
    <row r="14" spans="1:6" x14ac:dyDescent="0.25">
      <c r="A14" s="36" t="s">
        <v>30</v>
      </c>
      <c r="B14" s="92"/>
      <c r="C14" s="15">
        <v>14371</v>
      </c>
      <c r="D14" s="94"/>
      <c r="E14" s="15">
        <f>48+1334+11917+32</f>
        <v>13331</v>
      </c>
      <c r="F14" s="3"/>
    </row>
    <row r="15" spans="1:6" x14ac:dyDescent="0.25">
      <c r="A15" s="36" t="s">
        <v>0</v>
      </c>
      <c r="B15" s="33"/>
      <c r="C15" s="42">
        <v>-5482</v>
      </c>
      <c r="D15" s="35"/>
      <c r="E15" s="42">
        <v>-4445</v>
      </c>
      <c r="F15" s="3"/>
    </row>
    <row r="16" spans="1:6" ht="5.25" customHeight="1" x14ac:dyDescent="0.25">
      <c r="A16" s="13"/>
      <c r="B16" s="96"/>
      <c r="C16" s="41"/>
      <c r="D16" s="13"/>
      <c r="E16" s="41"/>
      <c r="F16" s="3"/>
    </row>
    <row r="17" spans="1:6" x14ac:dyDescent="0.25">
      <c r="A17" s="13" t="s">
        <v>31</v>
      </c>
      <c r="B17" s="96"/>
      <c r="C17" s="43">
        <f>+C14+C15</f>
        <v>8889</v>
      </c>
      <c r="D17" s="13"/>
      <c r="E17" s="43">
        <f>+E14+E15</f>
        <v>8886</v>
      </c>
      <c r="F17" s="3"/>
    </row>
    <row r="18" spans="1:6" ht="5.25" customHeight="1" x14ac:dyDescent="0.25">
      <c r="A18" s="36"/>
      <c r="B18" s="92"/>
      <c r="C18" s="36"/>
      <c r="D18" s="94"/>
      <c r="E18" s="85"/>
      <c r="F18" s="3"/>
    </row>
    <row r="19" spans="1:6" x14ac:dyDescent="0.25">
      <c r="A19" s="36" t="s">
        <v>34</v>
      </c>
      <c r="B19" s="92"/>
      <c r="C19" s="15">
        <v>1578</v>
      </c>
      <c r="D19" s="94"/>
      <c r="E19" s="15">
        <v>1336</v>
      </c>
      <c r="F19" s="3"/>
    </row>
    <row r="20" spans="1:6" x14ac:dyDescent="0.25">
      <c r="A20" s="36" t="s">
        <v>33</v>
      </c>
      <c r="B20" s="33"/>
      <c r="C20" s="15">
        <v>2715</v>
      </c>
      <c r="D20" s="35"/>
      <c r="E20" s="15">
        <v>2864</v>
      </c>
      <c r="F20" s="3"/>
    </row>
    <row r="21" spans="1:6" x14ac:dyDescent="0.25">
      <c r="A21" s="36" t="s">
        <v>60</v>
      </c>
      <c r="B21" s="33"/>
      <c r="C21" s="40">
        <v>-15481</v>
      </c>
      <c r="D21" s="35"/>
      <c r="E21" s="40">
        <v>-14722</v>
      </c>
      <c r="F21" s="3"/>
    </row>
    <row r="22" spans="1:6" x14ac:dyDescent="0.25">
      <c r="A22" s="36" t="s">
        <v>65</v>
      </c>
      <c r="B22" s="36"/>
      <c r="C22" s="42">
        <v>0</v>
      </c>
      <c r="D22" s="35"/>
      <c r="E22" s="42">
        <v>0</v>
      </c>
      <c r="F22" s="3"/>
    </row>
    <row r="23" spans="1:6" ht="5.25" customHeight="1" x14ac:dyDescent="0.25">
      <c r="A23" s="13"/>
      <c r="B23" s="95"/>
      <c r="C23" s="41"/>
      <c r="D23" s="36"/>
      <c r="E23" s="41"/>
      <c r="F23" s="3"/>
    </row>
    <row r="24" spans="1:6" x14ac:dyDescent="0.25">
      <c r="A24" s="34" t="s">
        <v>66</v>
      </c>
      <c r="B24" s="95"/>
      <c r="C24" s="53">
        <f>+C12+C17+C19+C20+C21+C22</f>
        <v>23733</v>
      </c>
      <c r="D24" s="1"/>
      <c r="E24" s="53">
        <f>+E12+E17+E19+E20+E21+E22</f>
        <v>22985</v>
      </c>
      <c r="F24" s="3"/>
    </row>
    <row r="25" spans="1:6" ht="5.25" customHeight="1" x14ac:dyDescent="0.25">
      <c r="A25" s="13"/>
      <c r="B25" s="36"/>
      <c r="C25" s="36"/>
      <c r="D25" s="36"/>
      <c r="E25" s="85"/>
      <c r="F25" s="3"/>
    </row>
    <row r="26" spans="1:6" ht="25.5" x14ac:dyDescent="0.25">
      <c r="A26" s="12" t="s">
        <v>67</v>
      </c>
      <c r="B26" s="36"/>
      <c r="C26" s="42">
        <v>-4835</v>
      </c>
      <c r="D26" s="36"/>
      <c r="E26" s="42">
        <v>-3520</v>
      </c>
      <c r="F26" s="3"/>
    </row>
    <row r="27" spans="1:6" ht="5.25" customHeight="1" x14ac:dyDescent="0.25">
      <c r="A27" s="13"/>
      <c r="B27" s="34"/>
      <c r="C27" s="32"/>
      <c r="D27" s="32"/>
      <c r="E27" s="86"/>
      <c r="F27" s="3"/>
    </row>
    <row r="28" spans="1:6" x14ac:dyDescent="0.25">
      <c r="A28" s="13" t="s">
        <v>37</v>
      </c>
      <c r="B28" s="12"/>
      <c r="C28" s="44">
        <f>+C24+C26</f>
        <v>18898</v>
      </c>
      <c r="D28" s="37"/>
      <c r="E28" s="44">
        <f>+E24+E26</f>
        <v>19465</v>
      </c>
      <c r="F28" s="3"/>
    </row>
    <row r="29" spans="1:6" ht="5.25" customHeight="1" x14ac:dyDescent="0.25">
      <c r="A29" s="36"/>
      <c r="B29" s="12"/>
      <c r="C29" s="37"/>
      <c r="D29" s="37"/>
      <c r="E29" s="37"/>
      <c r="F29" s="3"/>
    </row>
    <row r="30" spans="1:6" x14ac:dyDescent="0.25">
      <c r="A30" s="36" t="s">
        <v>32</v>
      </c>
      <c r="B30" s="12"/>
      <c r="C30" s="42">
        <v>-1607</v>
      </c>
      <c r="D30" s="35"/>
      <c r="E30" s="42">
        <v>-1622</v>
      </c>
      <c r="F30" s="3"/>
    </row>
    <row r="31" spans="1:6" ht="5.25" customHeight="1" x14ac:dyDescent="0.25">
      <c r="A31" s="13"/>
      <c r="B31" s="93"/>
      <c r="C31" s="34"/>
      <c r="D31" s="34"/>
      <c r="E31" s="84"/>
      <c r="F31" s="3"/>
    </row>
    <row r="32" spans="1:6" ht="15.75" thickBot="1" x14ac:dyDescent="0.3">
      <c r="A32" s="13" t="s">
        <v>35</v>
      </c>
      <c r="B32" s="93"/>
      <c r="C32" s="2">
        <f>+C28+C30</f>
        <v>17291</v>
      </c>
      <c r="D32" s="34"/>
      <c r="E32" s="2">
        <f>+E28+E30</f>
        <v>17843</v>
      </c>
      <c r="F32" s="3"/>
    </row>
    <row r="33" spans="1:6" ht="21.75" customHeight="1" thickTop="1" x14ac:dyDescent="0.25">
      <c r="A33" s="55" t="s">
        <v>63</v>
      </c>
      <c r="B33" s="34"/>
      <c r="C33" s="59"/>
      <c r="D33" s="34"/>
      <c r="E33" s="59"/>
      <c r="F33" s="3"/>
    </row>
    <row r="34" spans="1:6" ht="24.75" customHeight="1" x14ac:dyDescent="0.25">
      <c r="A34" s="45" t="s">
        <v>61</v>
      </c>
      <c r="B34" s="34"/>
      <c r="C34" s="32"/>
      <c r="D34" s="32"/>
      <c r="E34" s="86"/>
      <c r="F34" s="3"/>
    </row>
    <row r="35" spans="1:6" ht="29.25" customHeight="1" x14ac:dyDescent="0.25">
      <c r="A35" s="12" t="s">
        <v>64</v>
      </c>
      <c r="B35" s="12"/>
      <c r="C35" s="42">
        <v>12</v>
      </c>
      <c r="D35" s="33"/>
      <c r="E35" s="42">
        <v>42</v>
      </c>
      <c r="F35" s="3"/>
    </row>
    <row r="36" spans="1:6" ht="5.25" customHeight="1" x14ac:dyDescent="0.25">
      <c r="A36" s="13"/>
      <c r="B36" s="34"/>
      <c r="C36" s="32"/>
      <c r="D36" s="32"/>
      <c r="E36" s="86"/>
      <c r="F36" s="3"/>
    </row>
    <row r="37" spans="1:6" ht="15.75" thickBot="1" x14ac:dyDescent="0.3">
      <c r="A37" s="13" t="s">
        <v>36</v>
      </c>
      <c r="B37" s="34"/>
      <c r="C37" s="38">
        <f>+C32+C35</f>
        <v>17303</v>
      </c>
      <c r="D37" s="32"/>
      <c r="E37" s="38">
        <f>+E32+E35</f>
        <v>17885</v>
      </c>
      <c r="F37" s="3"/>
    </row>
    <row r="38" spans="1:6" ht="5.25" customHeight="1" thickTop="1" x14ac:dyDescent="0.25">
      <c r="A38" s="13"/>
      <c r="B38" s="34"/>
      <c r="C38" s="32"/>
      <c r="D38" s="32"/>
      <c r="E38" s="32"/>
      <c r="F38" s="3"/>
    </row>
    <row r="39" spans="1:6" ht="20.25" customHeight="1" x14ac:dyDescent="0.25">
      <c r="A39" s="3"/>
      <c r="B39" s="3"/>
      <c r="C39" s="3"/>
      <c r="D39" s="3"/>
      <c r="E39" s="3"/>
      <c r="F39" s="3"/>
    </row>
    <row r="40" spans="1:6" ht="20.25" customHeight="1" x14ac:dyDescent="0.25"/>
  </sheetData>
  <mergeCells count="8">
    <mergeCell ref="B11:B12"/>
    <mergeCell ref="B31:B32"/>
    <mergeCell ref="B18:B19"/>
    <mergeCell ref="D18:D19"/>
    <mergeCell ref="B23:B24"/>
    <mergeCell ref="B13:B14"/>
    <mergeCell ref="D13:D14"/>
    <mergeCell ref="B16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I46"/>
  <sheetViews>
    <sheetView zoomScale="80" zoomScaleNormal="80" workbookViewId="0">
      <selection activeCell="B42" sqref="B42"/>
    </sheetView>
  </sheetViews>
  <sheetFormatPr defaultColWidth="9.140625" defaultRowHeight="15" x14ac:dyDescent="0.25"/>
  <cols>
    <col min="1" max="1" width="56.140625" style="3" customWidth="1"/>
    <col min="2" max="2" width="12" style="3" customWidth="1"/>
    <col min="3" max="3" width="2.42578125" style="3" customWidth="1"/>
    <col min="4" max="4" width="11.85546875" style="3" customWidth="1"/>
    <col min="5" max="5" width="9.140625" style="18"/>
    <col min="6" max="16384" width="9.140625" style="3"/>
  </cols>
  <sheetData>
    <row r="1" spans="1:9" x14ac:dyDescent="0.25">
      <c r="A1" s="79" t="s">
        <v>82</v>
      </c>
      <c r="E1" s="3"/>
    </row>
    <row r="2" spans="1:9" x14ac:dyDescent="0.25">
      <c r="E2" s="3"/>
    </row>
    <row r="3" spans="1:9" x14ac:dyDescent="0.25">
      <c r="A3" s="56" t="s">
        <v>83</v>
      </c>
    </row>
    <row r="4" spans="1:9" x14ac:dyDescent="0.25">
      <c r="A4" s="80" t="s">
        <v>85</v>
      </c>
    </row>
    <row r="5" spans="1:9" x14ac:dyDescent="0.25">
      <c r="A5" s="80"/>
    </row>
    <row r="6" spans="1:9" s="18" customFormat="1" ht="28.5" customHeight="1" x14ac:dyDescent="0.2">
      <c r="A6" s="29"/>
      <c r="B6" s="60" t="s">
        <v>94</v>
      </c>
      <c r="C6" s="24"/>
      <c r="D6" s="60" t="s">
        <v>84</v>
      </c>
    </row>
    <row r="7" spans="1:9" s="18" customFormat="1" ht="12.75" x14ac:dyDescent="0.2">
      <c r="A7" s="21"/>
      <c r="B7" s="31" t="s">
        <v>19</v>
      </c>
      <c r="C7" s="30"/>
      <c r="D7" s="31" t="s">
        <v>19</v>
      </c>
      <c r="G7" s="67"/>
      <c r="H7" s="67"/>
      <c r="I7" s="68"/>
    </row>
    <row r="8" spans="1:9" x14ac:dyDescent="0.25">
      <c r="A8" s="19" t="s">
        <v>38</v>
      </c>
      <c r="B8" s="20"/>
      <c r="C8" s="20"/>
      <c r="D8" s="20"/>
    </row>
    <row r="9" spans="1:9" ht="25.5" x14ac:dyDescent="0.25">
      <c r="A9" s="57" t="s">
        <v>39</v>
      </c>
      <c r="B9" s="75">
        <v>33647</v>
      </c>
      <c r="C9" s="58"/>
      <c r="D9" s="75">
        <v>37707</v>
      </c>
    </row>
    <row r="10" spans="1:9" x14ac:dyDescent="0.25">
      <c r="A10" s="21" t="s">
        <v>40</v>
      </c>
      <c r="B10" s="71">
        <v>-4827</v>
      </c>
      <c r="C10" s="15"/>
      <c r="D10" s="71">
        <v>-2569</v>
      </c>
    </row>
    <row r="11" spans="1:9" ht="22.5" customHeight="1" x14ac:dyDescent="0.25">
      <c r="A11" s="57" t="s">
        <v>41</v>
      </c>
      <c r="B11" s="71">
        <v>62</v>
      </c>
      <c r="C11" s="58"/>
      <c r="D11" s="71">
        <v>54</v>
      </c>
    </row>
    <row r="12" spans="1:9" x14ac:dyDescent="0.25">
      <c r="A12" s="21" t="s">
        <v>42</v>
      </c>
      <c r="B12" s="71">
        <v>-19747</v>
      </c>
      <c r="C12" s="58"/>
      <c r="D12" s="71">
        <v>-16246</v>
      </c>
    </row>
    <row r="13" spans="1:9" x14ac:dyDescent="0.25">
      <c r="A13" s="57" t="s">
        <v>43</v>
      </c>
      <c r="B13" s="71">
        <v>21768</v>
      </c>
      <c r="C13" s="58"/>
      <c r="D13" s="71">
        <v>-1500</v>
      </c>
    </row>
    <row r="14" spans="1:9" x14ac:dyDescent="0.25">
      <c r="A14" s="21" t="s">
        <v>44</v>
      </c>
      <c r="B14" s="71">
        <v>147221</v>
      </c>
      <c r="C14" s="58"/>
      <c r="D14" s="71">
        <v>151377</v>
      </c>
    </row>
    <row r="15" spans="1:9" x14ac:dyDescent="0.25">
      <c r="A15" s="21" t="s">
        <v>45</v>
      </c>
      <c r="B15" s="72">
        <v>-3304</v>
      </c>
      <c r="C15" s="58"/>
      <c r="D15" s="72">
        <v>-2436</v>
      </c>
    </row>
    <row r="16" spans="1:9" x14ac:dyDescent="0.25">
      <c r="A16" s="19"/>
      <c r="B16" s="22"/>
      <c r="C16" s="97"/>
      <c r="D16" s="22"/>
    </row>
    <row r="17" spans="1:6" x14ac:dyDescent="0.25">
      <c r="A17" s="19" t="s">
        <v>46</v>
      </c>
      <c r="B17" s="73">
        <f>SUM(B9:B16)</f>
        <v>174820</v>
      </c>
      <c r="C17" s="97"/>
      <c r="D17" s="73">
        <f>SUM(D9:D16)</f>
        <v>166387</v>
      </c>
    </row>
    <row r="18" spans="1:6" x14ac:dyDescent="0.25">
      <c r="A18" s="21"/>
      <c r="B18" s="14"/>
      <c r="C18" s="14"/>
      <c r="D18" s="14"/>
    </row>
    <row r="19" spans="1:6" x14ac:dyDescent="0.25">
      <c r="A19" s="19" t="s">
        <v>47</v>
      </c>
      <c r="B19" s="14"/>
      <c r="C19" s="14"/>
      <c r="D19" s="14"/>
    </row>
    <row r="20" spans="1:6" x14ac:dyDescent="0.25">
      <c r="A20" s="21" t="s">
        <v>48</v>
      </c>
      <c r="B20" s="71">
        <v>1305</v>
      </c>
      <c r="C20" s="14"/>
      <c r="D20" s="71">
        <v>-1324</v>
      </c>
    </row>
    <row r="21" spans="1:6" x14ac:dyDescent="0.25">
      <c r="A21" s="21" t="s">
        <v>90</v>
      </c>
      <c r="B21" s="71">
        <v>4188</v>
      </c>
      <c r="C21" s="14"/>
      <c r="D21" s="71">
        <v>922</v>
      </c>
    </row>
    <row r="22" spans="1:6" x14ac:dyDescent="0.25">
      <c r="A22" s="21" t="s">
        <v>49</v>
      </c>
      <c r="B22" s="58">
        <v>74</v>
      </c>
      <c r="C22" s="14"/>
      <c r="D22" s="58">
        <v>17</v>
      </c>
    </row>
    <row r="23" spans="1:6" x14ac:dyDescent="0.25">
      <c r="A23" s="21" t="s">
        <v>91</v>
      </c>
      <c r="B23" s="71">
        <v>-37769</v>
      </c>
      <c r="C23" s="14"/>
      <c r="D23" s="71">
        <v>-32353</v>
      </c>
    </row>
    <row r="24" spans="1:6" x14ac:dyDescent="0.25">
      <c r="A24" s="21" t="s">
        <v>92</v>
      </c>
      <c r="B24" s="58">
        <v>751</v>
      </c>
      <c r="C24" s="14"/>
      <c r="D24" s="58">
        <v>724</v>
      </c>
    </row>
    <row r="25" spans="1:6" x14ac:dyDescent="0.25">
      <c r="A25" s="21" t="s">
        <v>80</v>
      </c>
      <c r="B25" s="71">
        <v>-124</v>
      </c>
      <c r="C25" s="14"/>
      <c r="D25" s="71">
        <v>-325</v>
      </c>
    </row>
    <row r="26" spans="1:6" x14ac:dyDescent="0.25">
      <c r="A26" s="21" t="s">
        <v>81</v>
      </c>
      <c r="B26" s="71">
        <v>-427</v>
      </c>
      <c r="C26" s="14"/>
      <c r="D26" s="71">
        <v>-383</v>
      </c>
    </row>
    <row r="27" spans="1:6" x14ac:dyDescent="0.25">
      <c r="A27" s="21" t="s">
        <v>77</v>
      </c>
      <c r="B27" s="71">
        <v>0</v>
      </c>
      <c r="C27" s="14"/>
      <c r="D27" s="71">
        <v>0</v>
      </c>
    </row>
    <row r="28" spans="1:6" x14ac:dyDescent="0.25">
      <c r="A28" s="21" t="s">
        <v>59</v>
      </c>
      <c r="B28" s="72">
        <v>0</v>
      </c>
      <c r="C28" s="14"/>
      <c r="D28" s="72">
        <v>7170</v>
      </c>
    </row>
    <row r="29" spans="1:6" x14ac:dyDescent="0.25">
      <c r="A29" s="19"/>
      <c r="B29" s="22"/>
      <c r="C29" s="22"/>
      <c r="D29" s="22"/>
    </row>
    <row r="30" spans="1:6" x14ac:dyDescent="0.25">
      <c r="A30" s="19" t="s">
        <v>50</v>
      </c>
      <c r="B30" s="73">
        <f>SUM(B20:B29)</f>
        <v>-32002</v>
      </c>
      <c r="C30" s="22"/>
      <c r="D30" s="73">
        <f>SUM(D20:D29)</f>
        <v>-25552</v>
      </c>
      <c r="E30" s="69"/>
      <c r="F30" s="70"/>
    </row>
    <row r="31" spans="1:6" x14ac:dyDescent="0.25">
      <c r="A31" s="21"/>
      <c r="B31" s="14"/>
      <c r="C31" s="14"/>
      <c r="D31" s="14"/>
    </row>
    <row r="32" spans="1:6" x14ac:dyDescent="0.25">
      <c r="A32" s="19" t="s">
        <v>51</v>
      </c>
      <c r="B32" s="14"/>
      <c r="C32" s="14"/>
      <c r="D32" s="14"/>
    </row>
    <row r="33" spans="1:5" s="66" customFormat="1" x14ac:dyDescent="0.25">
      <c r="A33" s="36" t="s">
        <v>62</v>
      </c>
      <c r="B33" s="71"/>
      <c r="C33" s="58"/>
      <c r="D33" s="71"/>
      <c r="E33" s="67"/>
    </row>
    <row r="34" spans="1:5" x14ac:dyDescent="0.25">
      <c r="A34" s="21" t="s">
        <v>52</v>
      </c>
      <c r="B34" s="71">
        <v>-5020</v>
      </c>
      <c r="C34" s="14"/>
      <c r="D34" s="71">
        <v>-3428</v>
      </c>
    </row>
    <row r="35" spans="1:5" x14ac:dyDescent="0.25">
      <c r="A35" s="21" t="s">
        <v>53</v>
      </c>
      <c r="B35" s="72"/>
      <c r="C35" s="14"/>
      <c r="D35" s="72"/>
    </row>
    <row r="36" spans="1:5" x14ac:dyDescent="0.25">
      <c r="A36" s="19"/>
      <c r="B36" s="14"/>
      <c r="C36" s="14"/>
      <c r="D36" s="14"/>
    </row>
    <row r="37" spans="1:5" x14ac:dyDescent="0.25">
      <c r="A37" s="19" t="s">
        <v>54</v>
      </c>
      <c r="B37" s="73">
        <f>SUM(B33:B36)</f>
        <v>-5020</v>
      </c>
      <c r="C37" s="62"/>
      <c r="D37" s="73">
        <f>SUM(D33:D36)</f>
        <v>-3428</v>
      </c>
    </row>
    <row r="38" spans="1:5" x14ac:dyDescent="0.25">
      <c r="A38" s="19"/>
      <c r="B38" s="14"/>
      <c r="C38" s="14"/>
      <c r="D38" s="14"/>
    </row>
    <row r="39" spans="1:5" x14ac:dyDescent="0.25">
      <c r="A39" s="19" t="s">
        <v>55</v>
      </c>
      <c r="B39" s="74">
        <f>+B17+B30+B37</f>
        <v>137798</v>
      </c>
      <c r="C39" s="54"/>
      <c r="D39" s="74">
        <f>+D17+D30+D37</f>
        <v>137407</v>
      </c>
    </row>
    <row r="40" spans="1:5" x14ac:dyDescent="0.25">
      <c r="A40" s="19" t="s">
        <v>56</v>
      </c>
      <c r="B40" s="74">
        <v>646057</v>
      </c>
      <c r="C40" s="54"/>
      <c r="D40" s="74">
        <v>630872</v>
      </c>
    </row>
    <row r="41" spans="1:5" ht="25.5" x14ac:dyDescent="0.25">
      <c r="A41" s="57" t="s">
        <v>57</v>
      </c>
      <c r="B41" s="72">
        <v>1578</v>
      </c>
      <c r="C41" s="62"/>
      <c r="D41" s="72">
        <v>1336</v>
      </c>
    </row>
    <row r="42" spans="1:5" x14ac:dyDescent="0.25">
      <c r="A42" s="19"/>
      <c r="C42" s="97"/>
    </row>
    <row r="43" spans="1:5" ht="15.75" thickBot="1" x14ac:dyDescent="0.3">
      <c r="A43" s="19" t="s">
        <v>58</v>
      </c>
      <c r="B43" s="39">
        <f>+B39+B40+B41</f>
        <v>785433</v>
      </c>
      <c r="C43" s="97"/>
      <c r="D43" s="39">
        <f>+D39+D40+D41</f>
        <v>769615</v>
      </c>
    </row>
    <row r="44" spans="1:5" ht="15.75" thickTop="1" x14ac:dyDescent="0.25"/>
    <row r="45" spans="1:5" x14ac:dyDescent="0.25">
      <c r="B45" s="70"/>
      <c r="D45" s="70"/>
    </row>
    <row r="46" spans="1:5" x14ac:dyDescent="0.25">
      <c r="B46" s="70"/>
    </row>
  </sheetData>
  <mergeCells count="2">
    <mergeCell ref="C42:C43"/>
    <mergeCell ref="C16:C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5000070676</EngagementID>
  <LogicalEMSServerID>839239884721417863</LogicalEMSServerID>
  <WorkingPaperID>2604909826700000385</WorkingPaperID>
</DAEMSEngagementItemInfo>
</file>

<file path=customXml/itemProps1.xml><?xml version="1.0" encoding="utf-8"?>
<ds:datastoreItem xmlns:ds="http://schemas.openxmlformats.org/officeDocument/2006/customXml" ds:itemID="{DD7FD9E3-32CE-473B-96B9-7A60F7AEA2F7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</vt:lpstr>
      <vt:lpstr>BU</vt:lpstr>
      <vt:lpstr>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Pjević</dc:creator>
  <cp:lastModifiedBy>Tijana Pjević</cp:lastModifiedBy>
  <cp:lastPrinted>2020-03-11T07:23:51Z</cp:lastPrinted>
  <dcterms:created xsi:type="dcterms:W3CDTF">2017-12-13T09:29:26Z</dcterms:created>
  <dcterms:modified xsi:type="dcterms:W3CDTF">2025-04-30T13:41:07Z</dcterms:modified>
</cp:coreProperties>
</file>